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8075" windowHeight="2070" tabRatio="937" activeTab="1"/>
  </bookViews>
  <sheets>
    <sheet name="ตัวอย่างการกรอก" sheetId="90" r:id="rId1"/>
    <sheet name="เมษายน 2560" sheetId="92" r:id="rId2"/>
    <sheet name="พฤษภาคม 2560" sheetId="93" r:id="rId3"/>
    <sheet name="มิถุนายน 2560" sheetId="94" r:id="rId4"/>
    <sheet name="กรกฎาคม 2560" sheetId="95" r:id="rId5"/>
    <sheet name="สิงหาคม 2560" sheetId="96" r:id="rId6"/>
    <sheet name="กันยายน 2560" sheetId="91" r:id="rId7"/>
    <sheet name="2-กรรมการต่างๆ" sheetId="83" r:id="rId8"/>
  </sheets>
  <definedNames>
    <definedName name="_xlnm.Print_Titles" localSheetId="7">'2-กรรมการต่างๆ'!$1:$7</definedName>
    <definedName name="_xlnm.Print_Titles" localSheetId="4">'กรกฎาคม 2560'!$1:$5</definedName>
    <definedName name="_xlnm.Print_Titles" localSheetId="6">'กันยายน 2560'!$1:$5</definedName>
    <definedName name="_xlnm.Print_Titles" localSheetId="0">ตัวอย่างการกรอก!$1:$5</definedName>
    <definedName name="_xlnm.Print_Titles" localSheetId="2">'พฤษภาคม 2560'!$1:$5</definedName>
    <definedName name="_xlnm.Print_Titles" localSheetId="3">'มิถุนายน 2560'!$1:$5</definedName>
    <definedName name="_xlnm.Print_Titles" localSheetId="1">'เมษายน 2560'!$1:$5</definedName>
    <definedName name="_xlnm.Print_Titles" localSheetId="5">'สิงหาคม 2560'!$1:$5</definedName>
  </definedNames>
  <calcPr calcId="144525"/>
  <fileRecoveryPr autoRecover="0"/>
</workbook>
</file>

<file path=xl/calcChain.xml><?xml version="1.0" encoding="utf-8"?>
<calcChain xmlns="http://schemas.openxmlformats.org/spreadsheetml/2006/main">
  <c r="G8" i="92" l="1"/>
  <c r="G9" i="92"/>
  <c r="G10" i="92"/>
  <c r="G11" i="92"/>
  <c r="G12" i="92"/>
  <c r="G13" i="92"/>
  <c r="G14" i="92"/>
  <c r="G15" i="92"/>
  <c r="G16" i="92"/>
  <c r="G17" i="92"/>
  <c r="G18" i="92"/>
  <c r="G19" i="92"/>
  <c r="G20" i="92"/>
  <c r="G21" i="92"/>
  <c r="G22" i="92"/>
  <c r="G23" i="92"/>
  <c r="G24" i="92"/>
  <c r="G25" i="92"/>
  <c r="G26" i="92"/>
  <c r="G27" i="92"/>
  <c r="G28" i="92"/>
  <c r="G29" i="92"/>
  <c r="G30" i="92"/>
  <c r="G31" i="92"/>
  <c r="G32" i="92"/>
  <c r="G33" i="92"/>
  <c r="G34" i="92"/>
  <c r="G35" i="92"/>
  <c r="G36" i="92"/>
  <c r="G37" i="92"/>
  <c r="G38" i="92"/>
  <c r="G39" i="92"/>
  <c r="G40" i="92"/>
  <c r="G41" i="92"/>
  <c r="G32" i="93" l="1"/>
  <c r="G10" i="93"/>
  <c r="G11" i="93"/>
  <c r="G12" i="93"/>
  <c r="G13" i="93"/>
  <c r="G14" i="93"/>
  <c r="G15" i="93"/>
  <c r="G16" i="93"/>
  <c r="G17" i="93"/>
  <c r="G18" i="93"/>
  <c r="G19" i="93"/>
  <c r="G20" i="93"/>
  <c r="G21" i="93"/>
  <c r="G22" i="93"/>
  <c r="G23" i="93"/>
  <c r="G24" i="93"/>
  <c r="G25" i="93"/>
  <c r="G26" i="93"/>
  <c r="G27" i="93"/>
  <c r="G28" i="93"/>
  <c r="G29" i="93"/>
  <c r="G30" i="93"/>
  <c r="G31" i="93"/>
  <c r="G33" i="93"/>
  <c r="G34" i="93"/>
  <c r="G35" i="93"/>
  <c r="G36" i="93"/>
  <c r="G27" i="91"/>
  <c r="G28" i="91"/>
  <c r="G29" i="91"/>
  <c r="G30" i="91"/>
  <c r="G31" i="91"/>
  <c r="G32" i="91"/>
  <c r="G33" i="91"/>
  <c r="G34" i="91"/>
  <c r="G35" i="91"/>
  <c r="G36" i="91"/>
  <c r="G37" i="91"/>
  <c r="G38" i="91"/>
  <c r="G39" i="91"/>
  <c r="G40" i="91"/>
  <c r="G41" i="91"/>
  <c r="G8" i="91"/>
  <c r="G9" i="91"/>
  <c r="G10" i="91"/>
  <c r="G11" i="91"/>
  <c r="G12" i="91"/>
  <c r="G13" i="91"/>
  <c r="G14" i="91"/>
  <c r="G15" i="91"/>
  <c r="G16" i="91"/>
  <c r="G17" i="91"/>
  <c r="G18" i="91"/>
  <c r="G19" i="91"/>
  <c r="G20" i="91"/>
  <c r="G21" i="91"/>
  <c r="G22" i="91"/>
  <c r="G23" i="91"/>
  <c r="G24" i="91"/>
  <c r="G25" i="91"/>
  <c r="G26" i="91"/>
  <c r="G7" i="91"/>
  <c r="G41" i="96"/>
  <c r="G38" i="96"/>
  <c r="G37" i="96"/>
  <c r="G33" i="96"/>
  <c r="G32" i="96"/>
  <c r="G30" i="96"/>
  <c r="G28" i="96"/>
  <c r="G26" i="96"/>
  <c r="G24" i="96"/>
  <c r="G23" i="96"/>
  <c r="G21" i="96"/>
  <c r="G19" i="96"/>
  <c r="G18" i="96"/>
  <c r="G16" i="96"/>
  <c r="G14" i="96"/>
  <c r="G13" i="96"/>
  <c r="G11" i="96"/>
  <c r="G9" i="96"/>
  <c r="G8" i="96"/>
  <c r="G7" i="96"/>
  <c r="G41" i="95"/>
  <c r="G38" i="95"/>
  <c r="G37" i="95"/>
  <c r="G33" i="95"/>
  <c r="G32" i="95"/>
  <c r="G30" i="95"/>
  <c r="G28" i="95"/>
  <c r="G26" i="95"/>
  <c r="G24" i="95"/>
  <c r="G23" i="95"/>
  <c r="G21" i="95"/>
  <c r="G19" i="95"/>
  <c r="G18" i="95"/>
  <c r="G16" i="95"/>
  <c r="G14" i="95"/>
  <c r="G13" i="95"/>
  <c r="G11" i="95"/>
  <c r="G9" i="95"/>
  <c r="G8" i="95"/>
  <c r="G43" i="95" s="1"/>
  <c r="G44" i="95" s="1"/>
  <c r="G45" i="95" s="1"/>
  <c r="G7" i="95"/>
  <c r="G41" i="94"/>
  <c r="G38" i="94"/>
  <c r="G37" i="94"/>
  <c r="G33" i="94"/>
  <c r="G32" i="94"/>
  <c r="G30" i="94"/>
  <c r="G28" i="94"/>
  <c r="G26" i="94"/>
  <c r="G24" i="94"/>
  <c r="G23" i="94"/>
  <c r="G21" i="94"/>
  <c r="G19" i="94"/>
  <c r="G18" i="94"/>
  <c r="G16" i="94"/>
  <c r="G14" i="94"/>
  <c r="G13" i="94"/>
  <c r="G11" i="94"/>
  <c r="G9" i="94"/>
  <c r="G8" i="94"/>
  <c r="G7" i="94"/>
  <c r="G41" i="93"/>
  <c r="G38" i="93"/>
  <c r="G37" i="93"/>
  <c r="G9" i="93"/>
  <c r="G8" i="93"/>
  <c r="G7" i="93"/>
  <c r="G43" i="94"/>
  <c r="G44" i="94" s="1"/>
  <c r="G45" i="94" s="1"/>
  <c r="G43" i="93"/>
  <c r="G44" i="93" s="1"/>
  <c r="G45" i="93" s="1"/>
  <c r="G7" i="92"/>
  <c r="G43" i="91"/>
  <c r="G44" i="91" s="1"/>
  <c r="G45" i="91" s="1"/>
  <c r="G43" i="96" l="1"/>
  <c r="G44" i="96" s="1"/>
  <c r="G45" i="96" s="1"/>
  <c r="G43" i="92"/>
  <c r="G44" i="92" s="1"/>
  <c r="G45" i="92" s="1"/>
  <c r="F41" i="90"/>
  <c r="G41" i="90" s="1"/>
  <c r="G38" i="90"/>
  <c r="F37" i="90"/>
  <c r="G37" i="90" s="1"/>
  <c r="G33" i="90"/>
  <c r="F32" i="90"/>
  <c r="G32" i="90" s="1"/>
  <c r="G7" i="90" l="1"/>
  <c r="F21" i="90" l="1"/>
  <c r="G21" i="90" s="1"/>
  <c r="G30" i="90"/>
  <c r="G16" i="90"/>
  <c r="G28" i="90"/>
  <c r="G26" i="90"/>
  <c r="G24" i="90"/>
  <c r="G23" i="90"/>
  <c r="G19" i="90"/>
  <c r="G18" i="90"/>
  <c r="G14" i="90"/>
  <c r="G13" i="90"/>
  <c r="G11" i="90"/>
  <c r="G8" i="90"/>
  <c r="G43" i="90" s="1"/>
  <c r="G9" i="90"/>
  <c r="G44" i="90" l="1"/>
  <c r="G45" i="90" s="1"/>
  <c r="F17" i="83" l="1"/>
  <c r="F18" i="83" s="1"/>
</calcChain>
</file>

<file path=xl/comments1.xml><?xml version="1.0" encoding="utf-8"?>
<comments xmlns="http://schemas.openxmlformats.org/spreadsheetml/2006/main">
  <authors>
    <author>Mahidol</author>
    <author>Windows User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Mahidol:</t>
        </r>
        <r>
          <rPr>
            <sz val="8"/>
            <color indexed="81"/>
            <rFont val="Tahoma"/>
            <family val="2"/>
          </rPr>
          <t xml:space="preserve">
เปลี่ยนแปลงตามการปฏิบั้ติงานจริงของผู้ลงบันทึกได้
</t>
        </r>
      </text>
    </comment>
    <comment ref="F5" authorId="1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ใช้ค่ากลางตามประกาศฯ
ถ้าไม่มีให้ใช้เวลาจริง</t>
        </r>
      </text>
    </comment>
    <comment ref="G26" authorId="1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 ชม/ครั้ง = 5 ชม x 60 นาที=300 นาที</t>
        </r>
      </text>
    </comment>
    <comment ref="G30" authorId="1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3 ชม. X 60 นาที = 180 นาที</t>
        </r>
      </text>
    </comment>
  </commentList>
</comments>
</file>

<file path=xl/comments2.xml><?xml version="1.0" encoding="utf-8"?>
<comments xmlns="http://schemas.openxmlformats.org/spreadsheetml/2006/main">
  <authors>
    <author>Mahidol</author>
    <author>Windows User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Mahidol:</t>
        </r>
        <r>
          <rPr>
            <sz val="8"/>
            <color indexed="81"/>
            <rFont val="Tahoma"/>
            <family val="2"/>
          </rPr>
          <t xml:space="preserve">
เปลี่ยนแปลงตามการปฏิบั้ติงานจริงของผู้ลงบันทึกได้
</t>
        </r>
      </text>
    </comment>
    <comment ref="F5" authorId="1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ใช้ค่ากลางตามประกาศฯ
ถ้าไม่มีให้ใช้เวลาจริง</t>
        </r>
      </text>
    </comment>
  </commentList>
</comments>
</file>

<file path=xl/comments3.xml><?xml version="1.0" encoding="utf-8"?>
<comments xmlns="http://schemas.openxmlformats.org/spreadsheetml/2006/main">
  <authors>
    <author>Mahidol</author>
    <author>Windows User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Mahidol:</t>
        </r>
        <r>
          <rPr>
            <sz val="8"/>
            <color indexed="81"/>
            <rFont val="Tahoma"/>
            <family val="2"/>
          </rPr>
          <t xml:space="preserve">
เปลี่ยนแปลงตามการปฏิบั้ติงานจริงของผู้ลงบันทึกได้
</t>
        </r>
      </text>
    </comment>
    <comment ref="F5" authorId="1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ใช้ค่ากลางตามประกาศฯ
ถ้าไม่มีให้ใช้เวลาจริง</t>
        </r>
      </text>
    </comment>
  </commentList>
</comments>
</file>

<file path=xl/comments4.xml><?xml version="1.0" encoding="utf-8"?>
<comments xmlns="http://schemas.openxmlformats.org/spreadsheetml/2006/main">
  <authors>
    <author>Mahidol</author>
    <author>Windows User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Mahidol:</t>
        </r>
        <r>
          <rPr>
            <sz val="8"/>
            <color indexed="81"/>
            <rFont val="Tahoma"/>
            <family val="2"/>
          </rPr>
          <t xml:space="preserve">
เปลี่ยนแปลงตามการปฏิบั้ติงานจริงของผู้ลงบันทึกได้
</t>
        </r>
      </text>
    </comment>
    <comment ref="F5" authorId="1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ใช้ค่ากลางตามประกาศฯ
ถ้าไม่มีให้ใช้เวลาจริง</t>
        </r>
      </text>
    </comment>
  </commentList>
</comments>
</file>

<file path=xl/comments5.xml><?xml version="1.0" encoding="utf-8"?>
<comments xmlns="http://schemas.openxmlformats.org/spreadsheetml/2006/main">
  <authors>
    <author>Mahidol</author>
    <author>Windows User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Mahidol:</t>
        </r>
        <r>
          <rPr>
            <sz val="8"/>
            <color indexed="81"/>
            <rFont val="Tahoma"/>
            <family val="2"/>
          </rPr>
          <t xml:space="preserve">
เปลี่ยนแปลงตามการปฏิบั้ติงานจริงของผู้ลงบันทึกได้
</t>
        </r>
      </text>
    </comment>
    <comment ref="F5" authorId="1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ใช้ค่ากลางตามประกาศฯ
ถ้าไม่มีให้ใช้เวลาจริง</t>
        </r>
      </text>
    </comment>
  </commentList>
</comments>
</file>

<file path=xl/comments6.xml><?xml version="1.0" encoding="utf-8"?>
<comments xmlns="http://schemas.openxmlformats.org/spreadsheetml/2006/main">
  <authors>
    <author>Mahidol</author>
    <author>Windows User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Mahidol:</t>
        </r>
        <r>
          <rPr>
            <sz val="8"/>
            <color indexed="81"/>
            <rFont val="Tahoma"/>
            <family val="2"/>
          </rPr>
          <t xml:space="preserve">
เปลี่ยนแปลงตามการปฏิบั้ติงานจริงของผู้ลงบันทึกได้
</t>
        </r>
      </text>
    </comment>
    <comment ref="F5" authorId="1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ใช้ค่ากลางตามประกาศฯ
ถ้าไม่มีให้ใช้เวลาจริง</t>
        </r>
      </text>
    </comment>
  </commentList>
</comments>
</file>

<file path=xl/comments7.xml><?xml version="1.0" encoding="utf-8"?>
<comments xmlns="http://schemas.openxmlformats.org/spreadsheetml/2006/main">
  <authors>
    <author>Mahidol</author>
    <author>Windows User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Mahidol:</t>
        </r>
        <r>
          <rPr>
            <sz val="8"/>
            <color indexed="81"/>
            <rFont val="Tahoma"/>
            <family val="2"/>
          </rPr>
          <t xml:space="preserve">
เปลี่ยนแปลงตามการปฏิบั้ติงานจริงของผู้ลงบันทึกได้
</t>
        </r>
      </text>
    </comment>
    <comment ref="F5" authorId="1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ใช้ค่ากลางตามประกาศฯ
ถ้าไม่มีให้ใช้เวลาจริง</t>
        </r>
      </text>
    </comment>
  </commentList>
</comments>
</file>

<file path=xl/comments8.xml><?xml version="1.0" encoding="utf-8"?>
<comments xmlns="http://schemas.openxmlformats.org/spreadsheetml/2006/main">
  <authors>
    <author>Mahidol</author>
  </authors>
  <commentList>
    <comment ref="A6" authorId="0">
      <text>
        <r>
          <rPr>
            <b/>
            <sz val="8"/>
            <color indexed="81"/>
            <rFont val="Tahoma"/>
            <family val="2"/>
          </rPr>
          <t>Mahidol:</t>
        </r>
        <r>
          <rPr>
            <sz val="8"/>
            <color indexed="81"/>
            <rFont val="Tahoma"/>
            <family val="2"/>
          </rPr>
          <t xml:space="preserve">
เปลี่ยนแปลงตามวันที่ สั่งการ
</t>
        </r>
      </text>
    </comment>
  </commentList>
</comments>
</file>

<file path=xl/sharedStrings.xml><?xml version="1.0" encoding="utf-8"?>
<sst xmlns="http://schemas.openxmlformats.org/spreadsheetml/2006/main" count="466" uniqueCount="106">
  <si>
    <t>ภาระงานที่ปฏิบัติ</t>
  </si>
  <si>
    <t>หมายเหตุ</t>
  </si>
  <si>
    <t>หน่วยนับ</t>
  </si>
  <si>
    <t>ตำแหน่ง</t>
  </si>
  <si>
    <t>วัน/เดือน/ปี</t>
  </si>
  <si>
    <t>แบบบันทึกผลการปฏิบัติงานประจำเดือนบุคลากรสายสนับสนุนวิชาการ คณะนิติศาสตร์ มหาวิทยาลัยอุบลราชธานี</t>
  </si>
  <si>
    <t xml:space="preserve">ชื่อ-นามสกุล </t>
  </si>
  <si>
    <t>ผลการดำเนินการ</t>
  </si>
  <si>
    <t>จำนวน</t>
  </si>
  <si>
    <t>อยู่ระหว่างดำเนินการ</t>
  </si>
  <si>
    <t>ลำดับ</t>
  </si>
  <si>
    <t>เรื่อง</t>
  </si>
  <si>
    <t>แจ้งเวียนเอกสาร</t>
  </si>
  <si>
    <t>ครั้ง</t>
  </si>
  <si>
    <t>นาที</t>
  </si>
  <si>
    <t>ü</t>
  </si>
  <si>
    <t>ค่ากลาง</t>
  </si>
  <si>
    <t>(ชม.)</t>
  </si>
  <si>
    <t xml:space="preserve"> แต่งตั้งผู้รับผิดชอบการดำเนินงานเพื่อการตรวจสอบประกันคุณภาพ 
ประจำปีการศึกษา 2558
</t>
  </si>
  <si>
    <t xml:space="preserve">แต่งตั้งคณะกรรมการดำเนินงานกิจกรรมสืบสานวัฒนธรรมน้องพี่บัณฑิตนิติศาสตร์ รุ่นที่ 9 </t>
  </si>
  <si>
    <t>แต่งตั้งคณะทำงานโครงการสัมมนาเชิงปฏิบัติการถอดบทเรียนและจัดทำแผนพัฒนาคุณภาพ ประจำปี 2559</t>
  </si>
  <si>
    <t>คำสั่งคณะนิติศาสตร์ที่ 44/2559 เรื่อง แต่งตั้งคณะกรรมการจัดงานประชุมวิชาการระดับชาติ ครั้งที่ 2</t>
  </si>
  <si>
    <t>คณะกรรมการต่างๆ</t>
  </si>
  <si>
    <t>มีการลงนาม</t>
  </si>
  <si>
    <t>ไม่มีการลงนาม</t>
  </si>
  <si>
    <t>คุมสอบ</t>
  </si>
  <si>
    <t>ดำเนินการแล้ว</t>
  </si>
  <si>
    <t>คส.นต.ที่ ...../2560</t>
  </si>
  <si>
    <t>ชั่วโมง</t>
  </si>
  <si>
    <t>ตัวอย่าง</t>
  </si>
  <si>
    <t>ระยะเวลาการปฏิบัติ</t>
  </si>
  <si>
    <t>เรื่องง่าย</t>
  </si>
  <si>
    <t>เรื่องปานกลาง</t>
  </si>
  <si>
    <t xml:space="preserve">บันทึกข้อความ </t>
  </si>
  <si>
    <t>สแกนเอกสาร</t>
  </si>
  <si>
    <t>เรื่องยาก</t>
  </si>
  <si>
    <t>ประชุม/อบรม/สัมมนา</t>
  </si>
  <si>
    <t>(1) ประชุมสำนักงานเลขานุการ ห้องประชุมสมบัติวอทอง 09.00-12.00 น.</t>
  </si>
  <si>
    <t>ด้านการเงิน</t>
  </si>
  <si>
    <t>(1) คุมสอบวิชา xxxxxxxxxxxx / CLB 5205 / เวลา 13.00 -16.00 น. (บวกก่อนคุมสอบ 30 นาที และหลังคุมสอบ 30 นาที)</t>
  </si>
  <si>
    <t>เตรียมวาระประชุม</t>
  </si>
  <si>
    <t>(1) เตรียมวาระการประชุม กรรมการ ศชปก.</t>
  </si>
  <si>
    <t>เวลาจริง</t>
  </si>
  <si>
    <t>ติดต่อประสางาน ภายนอกมหาวิทยาลัย</t>
  </si>
  <si>
    <t>ติดต่อประสางาน ภายในมหาวิทยาลัย</t>
  </si>
  <si>
    <t>(1) ติดต่อสำนักงานประกันสังคม เรื่อง การขอสิทธิประโยชน์ทดแทนฯ 13.30 -16.30 น.</t>
  </si>
  <si>
    <t>ร่าง ประกาศ/คำสั่ง</t>
  </si>
  <si>
    <t>ประจำเดือน เมษายน  พ.ศ.2560</t>
  </si>
  <si>
    <t>คส.นต.ที่ ..../2560</t>
  </si>
  <si>
    <t>คิดเป็นงาน/นาที</t>
  </si>
  <si>
    <t xml:space="preserve">ภาระงานการเป็นกรรมการต่างๆ </t>
  </si>
  <si>
    <t>ชั่วโมงทำงานรวมทั้งหมด (นาทีการทำงานทั้งหมด / 60 นาที)</t>
  </si>
  <si>
    <t>ชั่วโมงทำงาน/สัปดาห์ (ชั่วโมงการทำงานทั้งหมด/24 สัปดาห์)</t>
  </si>
  <si>
    <t>จัดเตรียมวาระประชุม  (เลขาที่ประชุม)</t>
  </si>
  <si>
    <t>(1) จัดเตรียมวาระประชุมกรรมการประจำคณะ ครั้งที่.........../2560</t>
  </si>
  <si>
    <t>เกษียนหนังสือ</t>
  </si>
  <si>
    <t>ร่วมกิจกรรมงานสงกรานต์คณะนิติศาสตร์ ณ ลานกิจกรรมหลังคณะ 10.00-15.00 น.</t>
  </si>
  <si>
    <t>กิจกรรม</t>
  </si>
  <si>
    <t>(1) ข้อบังคับ ม.อุบลฯ ว่าด้วย...............................</t>
  </si>
  <si>
    <t>ศึกษากฎระเบียบต่างๆ ที่มีการปรับปรุงแก้ไข เรื่องใหม่</t>
  </si>
  <si>
    <t>(1) ศธ 0529.18/.............. ลว. ............... เรื่อง ..............</t>
  </si>
  <si>
    <t>(2) ศธ 0529.18/.............. ลว. ............... เรื่อง ..............</t>
  </si>
  <si>
    <t>(3) ศธ 0529.18/.............. ลว. ............... เรื่อง ..............</t>
  </si>
  <si>
    <t>การเขียนโครงการ</t>
  </si>
  <si>
    <t>(1) โครงการ......................(โครงการใหม่)</t>
  </si>
  <si>
    <t>โครงการ</t>
  </si>
  <si>
    <t>วันที่...............................................................................................................</t>
  </si>
  <si>
    <t>ตำแหน่ง   ..................................................................................................</t>
  </si>
  <si>
    <t>ลงชื่อ..............................................................................................................ผู้ปฏิบัติงาน/ผู้บันทึกข้อมูล</t>
  </si>
  <si>
    <t>รวมนาทีในการทำงานทั้งหมด</t>
  </si>
  <si>
    <t xml:space="preserve">             ( ................................................................................................ )</t>
  </si>
  <si>
    <t>ข้อคิดเห็น...................................................................................................................................................................................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</si>
  <si>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...................................................................................................................................................................................................</t>
  </si>
  <si>
    <t>ตำแหน่ง    รักษาการในตำแหน่งหัวหน้าสำนักงานเลขานุการ คณะนิติศาสตร์</t>
  </si>
  <si>
    <t xml:space="preserve">                             (นางเพชรรัตน์ แสนทวีสุข)</t>
  </si>
  <si>
    <t>ลงชื่อ........................................................................................................................................</t>
  </si>
  <si>
    <t>(1) ติดต่อกองกลาง งานประชาสัมพันธ์ ส่งเอกสารเรื่อง........................................  เวลา 10.00-10.30 น.</t>
  </si>
  <si>
    <t>ชั่วโมงทำงาน/สัปดาห์ (ชั่วโมงการทำงานทั้งหมด/4 สัปดาห์)</t>
  </si>
  <si>
    <r>
      <t>(1) บันทึกข้อความ  เรื่อง ....................................................................</t>
    </r>
    <r>
      <rPr>
        <sz val="16"/>
        <color rgb="FFFF0000"/>
        <rFont val="TH SarabunPSK"/>
        <family val="2"/>
      </rPr>
      <t>..ตัวอย่าง</t>
    </r>
  </si>
  <si>
    <r>
      <t>(2) บันทึกข้อความ  เรื่อง ......................................................................</t>
    </r>
    <r>
      <rPr>
        <sz val="16"/>
        <color rgb="FFFF0000"/>
        <rFont val="TH SarabunPSK"/>
        <family val="2"/>
      </rPr>
      <t>ตัวอย่าง</t>
    </r>
  </si>
  <si>
    <r>
      <t>(3) บันทึกข้อความ  เรื่อง ......................................................................</t>
    </r>
    <r>
      <rPr>
        <sz val="16"/>
        <color rgb="FFFF0000"/>
        <rFont val="TH SarabunPSK"/>
        <family val="2"/>
      </rPr>
      <t>ตัวอย่าง</t>
    </r>
  </si>
  <si>
    <r>
      <t>(1) ประกาศ  เรื่อง ......................................................................</t>
    </r>
    <r>
      <rPr>
        <sz val="16"/>
        <color rgb="FFFF0000"/>
        <rFont val="TH SarabunPSK"/>
        <family val="2"/>
      </rPr>
      <t>ตัวอย่าง</t>
    </r>
  </si>
  <si>
    <r>
      <t>(1)  เรื่อง ......................................................................</t>
    </r>
    <r>
      <rPr>
        <sz val="16"/>
        <color rgb="FFFF0000"/>
        <rFont val="TH SarabunPSK"/>
        <family val="2"/>
      </rPr>
      <t>ตัวอย่าง</t>
    </r>
  </si>
  <si>
    <r>
      <t>(2)  เรื่อง ......................................................................</t>
    </r>
    <r>
      <rPr>
        <sz val="16"/>
        <color rgb="FFFF0000"/>
        <rFont val="TH SarabunPSK"/>
        <family val="2"/>
      </rPr>
      <t>ตัวอย่าง</t>
    </r>
  </si>
  <si>
    <r>
      <t>(1) ขออนุมัติในหลักการ เรื่อง ......................................................................</t>
    </r>
    <r>
      <rPr>
        <sz val="16"/>
        <color rgb="FFFF0000"/>
        <rFont val="TH SarabunPSK"/>
        <family val="2"/>
      </rPr>
      <t>ตัวอย่าง</t>
    </r>
  </si>
  <si>
    <r>
      <t>(2) ขออนุมัติและเบิกจ่าย เรื่อง ......................................................................</t>
    </r>
    <r>
      <rPr>
        <sz val="16"/>
        <color rgb="FFFF0000"/>
        <rFont val="TH SarabunPSK"/>
        <family val="2"/>
      </rPr>
      <t>ตัวอย่าง</t>
    </r>
  </si>
  <si>
    <r>
      <t>(2) ร่าง คำสั่ง  เรื่อง ......................................... (ใหม่)-</t>
    </r>
    <r>
      <rPr>
        <sz val="16"/>
        <color rgb="FFFF0000"/>
        <rFont val="TH SarabunPSK"/>
        <family val="2"/>
      </rPr>
      <t>ตัวอย่าง</t>
    </r>
  </si>
  <si>
    <r>
      <t>(1) ร่าง ประกาศ เรื่อง ......................................... (ใหม่)-</t>
    </r>
    <r>
      <rPr>
        <sz val="16"/>
        <color rgb="FFFF0000"/>
        <rFont val="TH SarabunPSK"/>
        <family val="2"/>
      </rPr>
      <t>ตัวอย่าง</t>
    </r>
  </si>
  <si>
    <t>ประจำเดือน พฤษภาคม พ.ศ.2560</t>
  </si>
  <si>
    <t>ประจำเดือน เมษายน พ.ศ.2560</t>
  </si>
  <si>
    <t>ประจำเดือน มิถุนายน พ.ศ.2560</t>
  </si>
  <si>
    <t>ประจำเดือน กรกฎาคม พ.ศ.2560</t>
  </si>
  <si>
    <t>ประจำเดือน สิงหาคม  พ.ศ.2560</t>
  </si>
  <si>
    <t>ประจำเดือน กันยายน  พ.ศ.2560</t>
  </si>
  <si>
    <t xml:space="preserve">                          (นายอรรถพงศ์  กาวาฬ)</t>
  </si>
  <si>
    <t xml:space="preserve">ตำแหน่ง                  รองคณบดีฝ่ายบริหาร  </t>
  </si>
  <si>
    <t xml:space="preserve">                             (นายขรรค์เพชร  ชายทวีป)</t>
  </si>
  <si>
    <t xml:space="preserve">ตำแหน่ง                      คณบดีคณะนิติศาสตร์  </t>
  </si>
  <si>
    <t>ข้อคิดเห็น........................................................................................................</t>
  </si>
  <si>
    <t>........................................................................................................................</t>
  </si>
  <si>
    <t>ลงชื่อ...........................................................................................................</t>
  </si>
  <si>
    <t>ข้อคิดเห็น..............................................................................................................................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</si>
  <si>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</t>
  </si>
  <si>
    <t>ลงชื่อ.....................................................................................................................................</t>
  </si>
  <si>
    <t>ข้อคิดเห็น............................................................................................................................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</si>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</sst>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[$-101041E]d\ mmmm\ yyyy;@"/>
    <numFmt numFmtId="188" formatCode="[$-101041E]d\ mmm\ yy;@"/>
    <numFmt numFmtId="189" formatCode="_-* #,##0_-;\-* #,##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color theme="1"/>
      <name val="TH SarabunPSK"/>
      <family val="2"/>
    </font>
    <font>
      <sz val="16"/>
      <color theme="1"/>
      <name val="Wingdings"/>
      <charset val="2"/>
    </font>
    <font>
      <sz val="16"/>
      <color rgb="FFFF0000"/>
      <name val="TH SarabunPSK"/>
      <family val="2"/>
    </font>
    <font>
      <sz val="16"/>
      <color theme="1"/>
      <name val="Wingdings 2"/>
      <family val="1"/>
      <charset val="2"/>
    </font>
    <font>
      <sz val="10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FF0000"/>
      <name val="Wingdings"/>
      <charset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74">
    <xf numFmtId="0" fontId="0" fillId="0" borderId="0" xfId="0"/>
    <xf numFmtId="0" fontId="9" fillId="2" borderId="0" xfId="0" applyFont="1" applyFill="1"/>
    <xf numFmtId="0" fontId="9" fillId="2" borderId="0" xfId="0" applyFont="1" applyFill="1" applyBorder="1"/>
    <xf numFmtId="0" fontId="9" fillId="2" borderId="0" xfId="0" applyFont="1" applyFill="1" applyAlignment="1">
      <alignment horizontal="left" wrapText="1"/>
    </xf>
    <xf numFmtId="187" fontId="9" fillId="2" borderId="0" xfId="0" applyNumberFormat="1" applyFont="1" applyFill="1"/>
    <xf numFmtId="0" fontId="9" fillId="2" borderId="0" xfId="0" applyFont="1" applyFill="1" applyBorder="1" applyAlignment="1">
      <alignment shrinkToFit="1"/>
    </xf>
    <xf numFmtId="187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189" fontId="1" fillId="0" borderId="14" xfId="0" applyNumberFormat="1" applyFont="1" applyFill="1" applyBorder="1" applyAlignment="1">
      <alignment horizontal="center"/>
    </xf>
    <xf numFmtId="189" fontId="1" fillId="0" borderId="8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9" fillId="0" borderId="0" xfId="0" applyFont="1" applyFill="1"/>
    <xf numFmtId="189" fontId="1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/>
    <xf numFmtId="189" fontId="9" fillId="0" borderId="0" xfId="0" applyNumberFormat="1" applyFont="1" applyFill="1" applyBorder="1"/>
    <xf numFmtId="189" fontId="1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shrinkToFit="1"/>
    </xf>
    <xf numFmtId="187" fontId="9" fillId="0" borderId="0" xfId="0" applyNumberFormat="1" applyFont="1" applyFill="1"/>
    <xf numFmtId="187" fontId="10" fillId="3" borderId="2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shrinkToFit="1"/>
    </xf>
    <xf numFmtId="0" fontId="1" fillId="0" borderId="14" xfId="0" applyFont="1" applyFill="1" applyBorder="1" applyAlignment="1">
      <alignment horizontal="left" shrinkToFit="1"/>
    </xf>
    <xf numFmtId="0" fontId="1" fillId="0" borderId="12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vertical="center"/>
    </xf>
    <xf numFmtId="187" fontId="1" fillId="0" borderId="20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" fillId="0" borderId="0" xfId="0" applyFont="1" applyFill="1" applyBorder="1" applyAlignment="1">
      <alignment shrinkToFit="1"/>
    </xf>
    <xf numFmtId="187" fontId="10" fillId="0" borderId="16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textRotation="90" wrapText="1"/>
    </xf>
    <xf numFmtId="0" fontId="10" fillId="0" borderId="16" xfId="0" applyFont="1" applyFill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horizontal="left" vertical="top" wrapText="1"/>
    </xf>
    <xf numFmtId="2" fontId="1" fillId="0" borderId="21" xfId="0" applyNumberFormat="1" applyFont="1" applyFill="1" applyBorder="1" applyAlignment="1">
      <alignment horizontal="left" vertical="top" wrapText="1"/>
    </xf>
    <xf numFmtId="2" fontId="1" fillId="0" borderId="18" xfId="0" applyNumberFormat="1" applyFont="1" applyFill="1" applyBorder="1" applyAlignment="1">
      <alignment horizontal="left" vertical="top" wrapText="1"/>
    </xf>
    <xf numFmtId="2" fontId="1" fillId="0" borderId="0" xfId="0" applyNumberFormat="1" applyFont="1" applyFill="1" applyBorder="1" applyAlignment="1">
      <alignment horizontal="left" vertical="top" wrapText="1"/>
    </xf>
    <xf numFmtId="2" fontId="12" fillId="0" borderId="8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vertical="center"/>
    </xf>
    <xf numFmtId="2" fontId="1" fillId="0" borderId="20" xfId="0" applyNumberFormat="1" applyFont="1" applyFill="1" applyBorder="1" applyAlignment="1">
      <alignment horizontal="center"/>
    </xf>
    <xf numFmtId="0" fontId="13" fillId="0" borderId="0" xfId="0" applyFont="1" applyFill="1"/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14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 wrapText="1"/>
    </xf>
    <xf numFmtId="187" fontId="10" fillId="0" borderId="2" xfId="0" applyNumberFormat="1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left" vertical="top" wrapText="1"/>
    </xf>
    <xf numFmtId="2" fontId="1" fillId="0" borderId="11" xfId="0" applyNumberFormat="1" applyFont="1" applyFill="1" applyBorder="1" applyAlignment="1">
      <alignment horizontal="left" vertical="top" wrapText="1"/>
    </xf>
    <xf numFmtId="1" fontId="10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left" vertical="center" wrapText="1"/>
    </xf>
    <xf numFmtId="2" fontId="1" fillId="0" borderId="11" xfId="0" applyNumberFormat="1" applyFont="1" applyFill="1" applyBorder="1" applyAlignment="1">
      <alignment horizontal="left" vertical="center" wrapText="1"/>
    </xf>
    <xf numFmtId="187" fontId="10" fillId="0" borderId="16" xfId="0" applyNumberFormat="1" applyFont="1" applyFill="1" applyBorder="1" applyAlignment="1">
      <alignment horizontal="left" vertical="center"/>
    </xf>
    <xf numFmtId="2" fontId="1" fillId="0" borderId="19" xfId="0" applyNumberFormat="1" applyFont="1" applyFill="1" applyBorder="1" applyAlignment="1">
      <alignment horizontal="left" vertical="top" wrapText="1"/>
    </xf>
    <xf numFmtId="0" fontId="18" fillId="0" borderId="9" xfId="0" applyFont="1" applyFill="1" applyBorder="1" applyAlignment="1">
      <alignment vertical="justify" wrapText="1"/>
    </xf>
    <xf numFmtId="187" fontId="19" fillId="0" borderId="16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shrinkToFit="1"/>
    </xf>
    <xf numFmtId="0" fontId="13" fillId="0" borderId="8" xfId="0" applyFont="1" applyFill="1" applyBorder="1" applyAlignment="1">
      <alignment horizontal="left" shrinkToFit="1"/>
    </xf>
    <xf numFmtId="0" fontId="1" fillId="0" borderId="20" xfId="0" applyFont="1" applyFill="1" applyBorder="1" applyAlignment="1">
      <alignment horizontal="left" shrinkToFit="1"/>
    </xf>
    <xf numFmtId="0" fontId="13" fillId="0" borderId="0" xfId="0" applyFont="1" applyFill="1" applyBorder="1" applyAlignment="1">
      <alignment horizontal="left" shrinkToFit="1"/>
    </xf>
    <xf numFmtId="0" fontId="1" fillId="0" borderId="8" xfId="0" applyFont="1" applyFill="1" applyBorder="1" applyAlignment="1">
      <alignment horizontal="center" vertical="center" shrinkToFit="1"/>
    </xf>
    <xf numFmtId="189" fontId="1" fillId="0" borderId="14" xfId="0" applyNumberFormat="1" applyFont="1" applyFill="1" applyBorder="1" applyAlignment="1">
      <alignment horizontal="center" vertical="center"/>
    </xf>
    <xf numFmtId="189" fontId="1" fillId="0" borderId="20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top" wrapText="1"/>
    </xf>
    <xf numFmtId="1" fontId="1" fillId="0" borderId="20" xfId="0" applyNumberFormat="1" applyFont="1" applyFill="1" applyBorder="1" applyAlignment="1">
      <alignment horizontal="center" vertical="top" wrapText="1"/>
    </xf>
    <xf numFmtId="2" fontId="10" fillId="0" borderId="9" xfId="0" applyNumberFormat="1" applyFont="1" applyFill="1" applyBorder="1" applyAlignment="1">
      <alignment horizontal="left" vertical="top" wrapText="1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187" fontId="10" fillId="0" borderId="6" xfId="0" applyNumberFormat="1" applyFont="1" applyFill="1" applyBorder="1" applyAlignment="1">
      <alignment vertical="center"/>
    </xf>
    <xf numFmtId="2" fontId="10" fillId="0" borderId="4" xfId="0" applyNumberFormat="1" applyFont="1" applyFill="1" applyBorder="1" applyAlignment="1">
      <alignment horizontal="center" vertical="top" wrapText="1"/>
    </xf>
    <xf numFmtId="187" fontId="10" fillId="0" borderId="7" xfId="0" applyNumberFormat="1" applyFont="1" applyFill="1" applyBorder="1" applyAlignment="1">
      <alignment vertical="center"/>
    </xf>
    <xf numFmtId="2" fontId="10" fillId="0" borderId="5" xfId="0" applyNumberFormat="1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2" fontId="10" fillId="0" borderId="9" xfId="0" applyNumberFormat="1" applyFont="1" applyFill="1" applyBorder="1" applyAlignment="1">
      <alignment horizontal="left" vertical="center" wrapText="1"/>
    </xf>
    <xf numFmtId="188" fontId="1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/>
    <xf numFmtId="188" fontId="9" fillId="0" borderId="0" xfId="0" applyNumberFormat="1" applyFont="1" applyFill="1"/>
    <xf numFmtId="188" fontId="13" fillId="0" borderId="0" xfId="0" applyNumberFormat="1" applyFont="1" applyFill="1"/>
    <xf numFmtId="1" fontId="13" fillId="0" borderId="0" xfId="0" applyNumberFormat="1" applyFont="1" applyFill="1" applyAlignment="1">
      <alignment horizontal="center"/>
    </xf>
    <xf numFmtId="189" fontId="13" fillId="0" borderId="8" xfId="0" applyNumberFormat="1" applyFont="1" applyFill="1" applyBorder="1" applyAlignment="1">
      <alignment horizontal="center"/>
    </xf>
    <xf numFmtId="189" fontId="13" fillId="0" borderId="8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43" fontId="19" fillId="0" borderId="0" xfId="1" applyFont="1" applyFill="1" applyBorder="1" applyAlignment="1">
      <alignment horizontal="center"/>
    </xf>
    <xf numFmtId="43" fontId="10" fillId="0" borderId="0" xfId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left" vertical="top" wrapText="1"/>
    </xf>
    <xf numFmtId="187" fontId="10" fillId="0" borderId="8" xfId="0" applyNumberFormat="1" applyFont="1" applyFill="1" applyBorder="1" applyAlignment="1">
      <alignment horizontal="center" vertical="center"/>
    </xf>
    <xf numFmtId="187" fontId="10" fillId="0" borderId="14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right" vertical="top" wrapText="1"/>
    </xf>
    <xf numFmtId="2" fontId="19" fillId="0" borderId="0" xfId="0" applyNumberFormat="1" applyFont="1" applyFill="1" applyBorder="1" applyAlignment="1">
      <alignment horizontal="left" vertical="top" wrapText="1"/>
    </xf>
    <xf numFmtId="2" fontId="10" fillId="0" borderId="0" xfId="0" applyNumberFormat="1" applyFont="1" applyFill="1" applyBorder="1" applyAlignment="1"/>
    <xf numFmtId="2" fontId="10" fillId="0" borderId="0" xfId="0" applyNumberFormat="1" applyFont="1" applyFill="1" applyBorder="1" applyAlignment="1">
      <alignment horizontal="right"/>
    </xf>
    <xf numFmtId="2" fontId="19" fillId="0" borderId="0" xfId="0" applyNumberFormat="1" applyFont="1" applyFill="1" applyBorder="1" applyAlignment="1"/>
    <xf numFmtId="188" fontId="9" fillId="0" borderId="8" xfId="0" applyNumberFormat="1" applyFont="1" applyFill="1" applyBorder="1" applyAlignment="1">
      <alignment horizontal="left" vertical="center"/>
    </xf>
    <xf numFmtId="0" fontId="9" fillId="0" borderId="8" xfId="0" applyNumberFormat="1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vertical="top" wrapText="1"/>
    </xf>
    <xf numFmtId="189" fontId="5" fillId="0" borderId="8" xfId="0" applyNumberFormat="1" applyFont="1" applyFill="1" applyBorder="1" applyAlignment="1">
      <alignment horizontal="center" vertical="center"/>
    </xf>
    <xf numFmtId="189" fontId="13" fillId="0" borderId="0" xfId="0" applyNumberFormat="1" applyFont="1" applyFill="1" applyBorder="1"/>
    <xf numFmtId="0" fontId="9" fillId="0" borderId="0" xfId="0" applyFont="1" applyFill="1" applyBorder="1" applyAlignment="1">
      <alignment horizontal="left"/>
    </xf>
    <xf numFmtId="0" fontId="1" fillId="0" borderId="8" xfId="0" applyNumberFormat="1" applyFont="1" applyFill="1" applyBorder="1" applyAlignment="1">
      <alignment horizontal="center" vertical="center"/>
    </xf>
    <xf numFmtId="188" fontId="1" fillId="0" borderId="20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/>
    </xf>
    <xf numFmtId="2" fontId="1" fillId="0" borderId="18" xfId="0" applyNumberFormat="1" applyFont="1" applyFill="1" applyBorder="1" applyAlignment="1">
      <alignment vertical="top" wrapText="1"/>
    </xf>
    <xf numFmtId="2" fontId="1" fillId="0" borderId="20" xfId="0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left" shrinkToFit="1"/>
    </xf>
    <xf numFmtId="18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shrinkToFit="1"/>
    </xf>
    <xf numFmtId="2" fontId="4" fillId="0" borderId="0" xfId="0" applyNumberFormat="1" applyFont="1" applyFill="1" applyBorder="1" applyAlignment="1">
      <alignment horizontal="center"/>
    </xf>
    <xf numFmtId="187" fontId="2" fillId="0" borderId="0" xfId="0" applyNumberFormat="1" applyFont="1" applyFill="1" applyBorder="1" applyAlignment="1">
      <alignment horizontal="center" vertical="center"/>
    </xf>
    <xf numFmtId="189" fontId="13" fillId="0" borderId="0" xfId="0" applyNumberFormat="1" applyFont="1" applyFill="1" applyBorder="1" applyAlignment="1">
      <alignment horizontal="right"/>
    </xf>
    <xf numFmtId="2" fontId="13" fillId="0" borderId="0" xfId="0" applyNumberFormat="1" applyFont="1" applyFill="1" applyBorder="1" applyAlignment="1">
      <alignment horizontal="left"/>
    </xf>
    <xf numFmtId="2" fontId="13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shrinkToFit="1"/>
    </xf>
    <xf numFmtId="0" fontId="9" fillId="0" borderId="0" xfId="0" applyFont="1" applyFill="1" applyAlignment="1">
      <alignment horizontal="left" wrapText="1"/>
    </xf>
    <xf numFmtId="189" fontId="10" fillId="0" borderId="0" xfId="0" applyNumberFormat="1" applyFont="1" applyFill="1" applyBorder="1" applyAlignment="1">
      <alignment horizontal="right" vertical="center"/>
    </xf>
    <xf numFmtId="2" fontId="10" fillId="0" borderId="0" xfId="0" applyNumberFormat="1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center"/>
    </xf>
    <xf numFmtId="189" fontId="10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43" fontId="10" fillId="0" borderId="22" xfId="1" applyFont="1" applyFill="1" applyBorder="1" applyAlignment="1">
      <alignment horizontal="center"/>
    </xf>
    <xf numFmtId="43" fontId="10" fillId="0" borderId="23" xfId="1" applyFont="1" applyFill="1" applyBorder="1" applyAlignment="1">
      <alignment horizontal="center"/>
    </xf>
    <xf numFmtId="188" fontId="1" fillId="0" borderId="0" xfId="0" applyNumberFormat="1" applyFont="1" applyFill="1" applyAlignment="1">
      <alignment horizontal="left"/>
    </xf>
    <xf numFmtId="187" fontId="10" fillId="0" borderId="6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/>
    <xf numFmtId="188" fontId="9" fillId="0" borderId="14" xfId="0" applyNumberFormat="1" applyFont="1" applyFill="1" applyBorder="1" applyAlignment="1">
      <alignment horizontal="left" vertical="center"/>
    </xf>
    <xf numFmtId="0" fontId="1" fillId="0" borderId="14" xfId="0" applyNumberFormat="1" applyFont="1" applyFill="1" applyBorder="1" applyAlignment="1">
      <alignment horizontal="center" vertical="center"/>
    </xf>
    <xf numFmtId="2" fontId="1" fillId="0" borderId="12" xfId="0" applyNumberFormat="1" applyFont="1" applyFill="1" applyBorder="1" applyAlignment="1">
      <alignment vertical="top" wrapText="1"/>
    </xf>
    <xf numFmtId="2" fontId="1" fillId="0" borderId="14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/>
    </xf>
    <xf numFmtId="188" fontId="1" fillId="0" borderId="0" xfId="0" applyNumberFormat="1" applyFont="1" applyFill="1" applyAlignment="1">
      <alignment horizontal="left"/>
    </xf>
    <xf numFmtId="188" fontId="1" fillId="0" borderId="0" xfId="0" applyNumberFormat="1" applyFont="1" applyFill="1" applyAlignment="1">
      <alignment horizontal="left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7" fontId="19" fillId="0" borderId="2" xfId="0" applyNumberFormat="1" applyFont="1" applyFill="1" applyBorder="1" applyAlignment="1">
      <alignment horizontal="center" vertical="center"/>
    </xf>
    <xf numFmtId="187" fontId="19" fillId="0" borderId="17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17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1" fontId="10" fillId="0" borderId="2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/>
    </xf>
    <xf numFmtId="187" fontId="10" fillId="3" borderId="6" xfId="0" applyNumberFormat="1" applyFont="1" applyFill="1" applyBorder="1" applyAlignment="1">
      <alignment horizontal="center" vertical="center"/>
    </xf>
    <xf numFmtId="187" fontId="10" fillId="3" borderId="15" xfId="0" applyNumberFormat="1" applyFont="1" applyFill="1" applyBorder="1" applyAlignment="1">
      <alignment horizontal="center" vertical="center"/>
    </xf>
    <xf numFmtId="187" fontId="10" fillId="3" borderId="4" xfId="0" applyNumberFormat="1" applyFont="1" applyFill="1" applyBorder="1" applyAlignment="1">
      <alignment horizontal="center" vertical="center"/>
    </xf>
    <xf numFmtId="187" fontId="10" fillId="3" borderId="13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283027</xdr:colOff>
      <xdr:row>0</xdr:row>
      <xdr:rowOff>0</xdr:rowOff>
    </xdr:from>
    <xdr:to>
      <xdr:col>0</xdr:col>
      <xdr:colOff>952500</xdr:colOff>
      <xdr:row>1</xdr:row>
      <xdr:rowOff>290205</xdr:rowOff>
    </xdr:to>
    <xdr:pic>
      <xdr:nvPicPr>
        <xdr:cNvPr id="2" name="รูปภาพ 1" descr="LOGO_LA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027" y="0"/>
          <a:ext cx="669473" cy="643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283027</xdr:colOff>
      <xdr:row>0</xdr:row>
      <xdr:rowOff>0</xdr:rowOff>
    </xdr:from>
    <xdr:to>
      <xdr:col>0</xdr:col>
      <xdr:colOff>952500</xdr:colOff>
      <xdr:row>1</xdr:row>
      <xdr:rowOff>290205</xdr:rowOff>
    </xdr:to>
    <xdr:pic>
      <xdr:nvPicPr>
        <xdr:cNvPr id="2" name="รูปภาพ 1" descr="LOGO_LA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027" y="0"/>
          <a:ext cx="669473" cy="6426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283027</xdr:colOff>
      <xdr:row>0</xdr:row>
      <xdr:rowOff>0</xdr:rowOff>
    </xdr:from>
    <xdr:to>
      <xdr:col>0</xdr:col>
      <xdr:colOff>952500</xdr:colOff>
      <xdr:row>1</xdr:row>
      <xdr:rowOff>290205</xdr:rowOff>
    </xdr:to>
    <xdr:pic>
      <xdr:nvPicPr>
        <xdr:cNvPr id="2" name="รูปภาพ 1" descr="LOGO_LA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027" y="0"/>
          <a:ext cx="669473" cy="6426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283027</xdr:colOff>
      <xdr:row>0</xdr:row>
      <xdr:rowOff>0</xdr:rowOff>
    </xdr:from>
    <xdr:to>
      <xdr:col>0</xdr:col>
      <xdr:colOff>952500</xdr:colOff>
      <xdr:row>1</xdr:row>
      <xdr:rowOff>290205</xdr:rowOff>
    </xdr:to>
    <xdr:pic>
      <xdr:nvPicPr>
        <xdr:cNvPr id="2" name="รูปภาพ 1" descr="LOGO_LA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027" y="0"/>
          <a:ext cx="669473" cy="6426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283027</xdr:colOff>
      <xdr:row>0</xdr:row>
      <xdr:rowOff>0</xdr:rowOff>
    </xdr:from>
    <xdr:to>
      <xdr:col>0</xdr:col>
      <xdr:colOff>952500</xdr:colOff>
      <xdr:row>1</xdr:row>
      <xdr:rowOff>290205</xdr:rowOff>
    </xdr:to>
    <xdr:pic>
      <xdr:nvPicPr>
        <xdr:cNvPr id="2" name="รูปภาพ 1" descr="LOGO_LA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027" y="0"/>
          <a:ext cx="669473" cy="6426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283027</xdr:colOff>
      <xdr:row>0</xdr:row>
      <xdr:rowOff>0</xdr:rowOff>
    </xdr:from>
    <xdr:to>
      <xdr:col>0</xdr:col>
      <xdr:colOff>952500</xdr:colOff>
      <xdr:row>1</xdr:row>
      <xdr:rowOff>290205</xdr:rowOff>
    </xdr:to>
    <xdr:pic>
      <xdr:nvPicPr>
        <xdr:cNvPr id="2" name="รูปภาพ 1" descr="LOGO_LA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027" y="0"/>
          <a:ext cx="669473" cy="6426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283027</xdr:colOff>
      <xdr:row>0</xdr:row>
      <xdr:rowOff>0</xdr:rowOff>
    </xdr:from>
    <xdr:to>
      <xdr:col>0</xdr:col>
      <xdr:colOff>952500</xdr:colOff>
      <xdr:row>1</xdr:row>
      <xdr:rowOff>290205</xdr:rowOff>
    </xdr:to>
    <xdr:pic>
      <xdr:nvPicPr>
        <xdr:cNvPr id="2" name="รูปภาพ 1" descr="LOGO_LA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027" y="0"/>
          <a:ext cx="669473" cy="6426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283027</xdr:colOff>
      <xdr:row>0</xdr:row>
      <xdr:rowOff>0</xdr:rowOff>
    </xdr:from>
    <xdr:to>
      <xdr:col>2</xdr:col>
      <xdr:colOff>346707</xdr:colOff>
      <xdr:row>3</xdr:row>
      <xdr:rowOff>204107</xdr:rowOff>
    </xdr:to>
    <xdr:pic>
      <xdr:nvPicPr>
        <xdr:cNvPr id="2" name="รูปภาพ 1" descr="LOGO_LA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027" y="0"/>
          <a:ext cx="1276077" cy="1261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X59"/>
  <sheetViews>
    <sheetView topLeftCell="A7" zoomScale="70" zoomScaleNormal="70" workbookViewId="0">
      <selection activeCell="G65" sqref="G65"/>
    </sheetView>
  </sheetViews>
  <sheetFormatPr defaultColWidth="9" defaultRowHeight="24" x14ac:dyDescent="0.55000000000000004"/>
  <cols>
    <col min="1" max="1" width="14.375" style="26" bestFit="1" customWidth="1"/>
    <col min="2" max="2" width="6.375" style="26" customWidth="1"/>
    <col min="3" max="3" width="91.875" style="26" customWidth="1"/>
    <col min="4" max="4" width="6.75" style="26" bestFit="1" customWidth="1"/>
    <col min="5" max="5" width="8.375" style="26" bestFit="1" customWidth="1"/>
    <col min="6" max="6" width="8.875" style="35" customWidth="1"/>
    <col min="7" max="7" width="14.125" style="19" customWidth="1"/>
    <col min="8" max="8" width="13" style="19" customWidth="1"/>
    <col min="9" max="9" width="11.5" style="19" customWidth="1"/>
    <col min="10" max="10" width="14.25" style="22" customWidth="1"/>
    <col min="11" max="11" width="19.75" style="25" customWidth="1"/>
    <col min="12" max="16384" width="9" style="19"/>
  </cols>
  <sheetData>
    <row r="1" spans="1:11" ht="27.75" x14ac:dyDescent="0.55000000000000004">
      <c r="A1" s="153" t="s">
        <v>5</v>
      </c>
      <c r="B1" s="153"/>
      <c r="C1" s="153"/>
      <c r="D1" s="153"/>
      <c r="E1" s="153"/>
      <c r="F1" s="153"/>
      <c r="G1" s="153"/>
      <c r="H1" s="153"/>
      <c r="I1" s="153"/>
      <c r="J1" s="153"/>
      <c r="K1" s="17"/>
    </row>
    <row r="2" spans="1:11" ht="27.75" x14ac:dyDescent="0.55000000000000004">
      <c r="A2" s="152" t="s">
        <v>47</v>
      </c>
      <c r="B2" s="152"/>
      <c r="C2" s="152"/>
      <c r="D2" s="152"/>
      <c r="E2" s="152"/>
      <c r="F2" s="152"/>
      <c r="G2" s="152"/>
      <c r="H2" s="152"/>
      <c r="I2" s="152"/>
      <c r="J2" s="152"/>
      <c r="K2" s="17"/>
    </row>
    <row r="3" spans="1:11" x14ac:dyDescent="0.55000000000000004">
      <c r="A3" s="57" t="s">
        <v>6</v>
      </c>
      <c r="B3" s="154" t="s">
        <v>29</v>
      </c>
      <c r="C3" s="155"/>
      <c r="D3" s="150" t="s">
        <v>3</v>
      </c>
      <c r="E3" s="151"/>
      <c r="F3" s="156" t="s">
        <v>29</v>
      </c>
      <c r="G3" s="157"/>
      <c r="H3" s="157"/>
      <c r="I3" s="157"/>
      <c r="J3" s="158"/>
      <c r="K3" s="18"/>
    </row>
    <row r="4" spans="1:11" s="18" customFormat="1" x14ac:dyDescent="0.55000000000000004">
      <c r="A4" s="80" t="s">
        <v>4</v>
      </c>
      <c r="B4" s="80" t="s">
        <v>10</v>
      </c>
      <c r="C4" s="81" t="s">
        <v>0</v>
      </c>
      <c r="D4" s="51" t="s">
        <v>8</v>
      </c>
      <c r="E4" s="36" t="s">
        <v>2</v>
      </c>
      <c r="F4" s="159" t="s">
        <v>30</v>
      </c>
      <c r="G4" s="160"/>
      <c r="H4" s="150" t="s">
        <v>7</v>
      </c>
      <c r="I4" s="151"/>
      <c r="J4" s="148" t="s">
        <v>1</v>
      </c>
      <c r="K4" s="23"/>
    </row>
    <row r="5" spans="1:11" s="18" customFormat="1" ht="48" x14ac:dyDescent="0.55000000000000004">
      <c r="A5" s="82"/>
      <c r="B5" s="82"/>
      <c r="C5" s="83"/>
      <c r="D5" s="84"/>
      <c r="E5" s="85"/>
      <c r="F5" s="60" t="s">
        <v>16</v>
      </c>
      <c r="G5" s="61" t="s">
        <v>49</v>
      </c>
      <c r="H5" s="61" t="s">
        <v>26</v>
      </c>
      <c r="I5" s="61" t="s">
        <v>9</v>
      </c>
      <c r="J5" s="149"/>
      <c r="K5" s="23"/>
    </row>
    <row r="6" spans="1:11" s="18" customFormat="1" x14ac:dyDescent="0.55000000000000004">
      <c r="A6" s="98">
        <v>241155</v>
      </c>
      <c r="B6" s="78">
        <v>1</v>
      </c>
      <c r="C6" s="86" t="s">
        <v>33</v>
      </c>
      <c r="D6" s="54"/>
      <c r="E6" s="63"/>
      <c r="F6" s="24"/>
      <c r="G6" s="15"/>
      <c r="H6" s="50"/>
      <c r="I6" s="50"/>
      <c r="J6" s="72"/>
      <c r="K6" s="23"/>
    </row>
    <row r="7" spans="1:11" s="18" customFormat="1" x14ac:dyDescent="0.55000000000000004">
      <c r="A7" s="98"/>
      <c r="B7" s="7"/>
      <c r="C7" s="62" t="s">
        <v>78</v>
      </c>
      <c r="D7" s="54">
        <v>1</v>
      </c>
      <c r="E7" s="63" t="s">
        <v>11</v>
      </c>
      <c r="F7" s="12">
        <v>5</v>
      </c>
      <c r="G7" s="12">
        <f>+D7*F7</f>
        <v>5</v>
      </c>
      <c r="H7" s="50" t="s">
        <v>15</v>
      </c>
      <c r="I7" s="50"/>
      <c r="J7" s="68" t="s">
        <v>31</v>
      </c>
      <c r="K7" s="23"/>
    </row>
    <row r="8" spans="1:11" s="18" customFormat="1" x14ac:dyDescent="0.55000000000000004">
      <c r="A8" s="98"/>
      <c r="B8" s="7"/>
      <c r="C8" s="62" t="s">
        <v>79</v>
      </c>
      <c r="D8" s="54">
        <v>1</v>
      </c>
      <c r="E8" s="63" t="s">
        <v>13</v>
      </c>
      <c r="F8" s="12">
        <v>15</v>
      </c>
      <c r="G8" s="12">
        <f t="shared" ref="G8:G19" si="0">+D8*F8</f>
        <v>15</v>
      </c>
      <c r="H8" s="50" t="s">
        <v>15</v>
      </c>
      <c r="I8" s="50"/>
      <c r="J8" s="29" t="s">
        <v>32</v>
      </c>
      <c r="K8" s="23"/>
    </row>
    <row r="9" spans="1:11" s="18" customFormat="1" x14ac:dyDescent="0.55000000000000004">
      <c r="A9" s="98"/>
      <c r="B9" s="31"/>
      <c r="C9" s="62" t="s">
        <v>80</v>
      </c>
      <c r="D9" s="54">
        <v>1</v>
      </c>
      <c r="E9" s="63" t="s">
        <v>13</v>
      </c>
      <c r="F9" s="11">
        <v>180</v>
      </c>
      <c r="G9" s="12">
        <f t="shared" si="0"/>
        <v>180</v>
      </c>
      <c r="H9" s="50" t="s">
        <v>15</v>
      </c>
      <c r="I9" s="50"/>
      <c r="J9" s="30" t="s">
        <v>35</v>
      </c>
      <c r="K9" s="23"/>
    </row>
    <row r="10" spans="1:11" s="18" customFormat="1" x14ac:dyDescent="0.55000000000000004">
      <c r="A10" s="98"/>
      <c r="B10" s="79">
        <v>2</v>
      </c>
      <c r="C10" s="86" t="s">
        <v>34</v>
      </c>
      <c r="D10" s="55"/>
      <c r="E10" s="47"/>
      <c r="F10" s="11"/>
      <c r="G10" s="12"/>
      <c r="H10" s="50"/>
      <c r="I10" s="50"/>
      <c r="J10" s="30"/>
      <c r="K10" s="23"/>
    </row>
    <row r="11" spans="1:11" s="18" customFormat="1" x14ac:dyDescent="0.55000000000000004">
      <c r="A11" s="99"/>
      <c r="B11" s="7"/>
      <c r="C11" s="62" t="s">
        <v>81</v>
      </c>
      <c r="D11" s="54">
        <v>1</v>
      </c>
      <c r="E11" s="63" t="s">
        <v>11</v>
      </c>
      <c r="F11" s="12">
        <v>5</v>
      </c>
      <c r="G11" s="12">
        <f t="shared" si="0"/>
        <v>5</v>
      </c>
      <c r="H11" s="50" t="s">
        <v>15</v>
      </c>
      <c r="I11" s="50"/>
      <c r="J11" s="29"/>
      <c r="K11" s="23"/>
    </row>
    <row r="12" spans="1:11" s="18" customFormat="1" x14ac:dyDescent="0.55000000000000004">
      <c r="A12" s="98"/>
      <c r="B12" s="78">
        <v>3</v>
      </c>
      <c r="C12" s="86" t="s">
        <v>12</v>
      </c>
      <c r="D12" s="55"/>
      <c r="E12" s="47"/>
      <c r="F12" s="11"/>
      <c r="G12" s="12"/>
      <c r="H12" s="50"/>
      <c r="I12" s="50"/>
      <c r="J12" s="29"/>
      <c r="K12" s="23"/>
    </row>
    <row r="13" spans="1:11" s="18" customFormat="1" x14ac:dyDescent="0.55000000000000004">
      <c r="A13" s="98"/>
      <c r="B13" s="7"/>
      <c r="C13" s="58" t="s">
        <v>82</v>
      </c>
      <c r="D13" s="75">
        <v>1</v>
      </c>
      <c r="E13" s="59" t="s">
        <v>11</v>
      </c>
      <c r="F13" s="12">
        <v>30</v>
      </c>
      <c r="G13" s="12">
        <f t="shared" si="0"/>
        <v>30</v>
      </c>
      <c r="H13" s="50" t="s">
        <v>15</v>
      </c>
      <c r="I13" s="14"/>
      <c r="J13" s="29" t="s">
        <v>23</v>
      </c>
      <c r="K13" s="23"/>
    </row>
    <row r="14" spans="1:11" s="18" customFormat="1" x14ac:dyDescent="0.55000000000000004">
      <c r="A14" s="98"/>
      <c r="B14" s="7"/>
      <c r="C14" s="58" t="s">
        <v>83</v>
      </c>
      <c r="D14" s="75">
        <v>1</v>
      </c>
      <c r="E14" s="59" t="s">
        <v>11</v>
      </c>
      <c r="F14" s="12">
        <v>15</v>
      </c>
      <c r="G14" s="12">
        <f t="shared" si="0"/>
        <v>15</v>
      </c>
      <c r="H14" s="50" t="s">
        <v>15</v>
      </c>
      <c r="I14" s="14"/>
      <c r="J14" s="29" t="s">
        <v>24</v>
      </c>
      <c r="K14" s="23"/>
    </row>
    <row r="15" spans="1:11" x14ac:dyDescent="0.55000000000000004">
      <c r="A15" s="98"/>
      <c r="B15" s="78">
        <v>4</v>
      </c>
      <c r="C15" s="77" t="s">
        <v>36</v>
      </c>
      <c r="D15" s="75"/>
      <c r="E15" s="59"/>
      <c r="F15" s="12"/>
      <c r="G15" s="12"/>
      <c r="H15" s="13"/>
      <c r="I15" s="14"/>
      <c r="J15" s="69"/>
    </row>
    <row r="16" spans="1:11" x14ac:dyDescent="0.55000000000000004">
      <c r="A16" s="98"/>
      <c r="B16" s="7"/>
      <c r="C16" s="58" t="s">
        <v>37</v>
      </c>
      <c r="D16" s="75">
        <v>1</v>
      </c>
      <c r="E16" s="59" t="s">
        <v>13</v>
      </c>
      <c r="F16" s="93">
        <v>180</v>
      </c>
      <c r="G16" s="12">
        <f>+D16*F16</f>
        <v>180</v>
      </c>
      <c r="H16" s="50" t="s">
        <v>15</v>
      </c>
      <c r="I16" s="14"/>
      <c r="J16" s="69" t="s">
        <v>42</v>
      </c>
    </row>
    <row r="17" spans="1:24" s="25" customFormat="1" x14ac:dyDescent="0.55000000000000004">
      <c r="A17" s="98">
        <v>241156</v>
      </c>
      <c r="B17" s="78">
        <v>1</v>
      </c>
      <c r="C17" s="77" t="s">
        <v>38</v>
      </c>
      <c r="D17" s="75"/>
      <c r="E17" s="59"/>
      <c r="F17" s="12"/>
      <c r="G17" s="12"/>
      <c r="H17" s="13"/>
      <c r="I17" s="14"/>
      <c r="J17" s="2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s="25" customFormat="1" x14ac:dyDescent="0.55000000000000004">
      <c r="A18" s="98"/>
      <c r="B18" s="7"/>
      <c r="C18" s="58" t="s">
        <v>84</v>
      </c>
      <c r="D18" s="75">
        <v>1</v>
      </c>
      <c r="E18" s="59" t="s">
        <v>11</v>
      </c>
      <c r="F18" s="12">
        <v>10</v>
      </c>
      <c r="G18" s="12">
        <f t="shared" si="0"/>
        <v>10</v>
      </c>
      <c r="H18" s="50" t="s">
        <v>15</v>
      </c>
      <c r="I18" s="14"/>
      <c r="J18" s="29" t="s">
        <v>16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s="25" customFormat="1" x14ac:dyDescent="0.55000000000000004">
      <c r="A19" s="98"/>
      <c r="B19" s="7"/>
      <c r="C19" s="58" t="s">
        <v>85</v>
      </c>
      <c r="D19" s="75">
        <v>1</v>
      </c>
      <c r="E19" s="59" t="s">
        <v>11</v>
      </c>
      <c r="F19" s="12">
        <v>20</v>
      </c>
      <c r="G19" s="12">
        <f t="shared" si="0"/>
        <v>20</v>
      </c>
      <c r="H19" s="50" t="s">
        <v>15</v>
      </c>
      <c r="I19" s="14"/>
      <c r="J19" s="29" t="s">
        <v>16</v>
      </c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s="25" customFormat="1" x14ac:dyDescent="0.55000000000000004">
      <c r="A20" s="98"/>
      <c r="B20" s="78">
        <v>2</v>
      </c>
      <c r="C20" s="77" t="s">
        <v>25</v>
      </c>
      <c r="D20" s="75"/>
      <c r="E20" s="59"/>
      <c r="F20" s="12"/>
      <c r="G20" s="12"/>
      <c r="H20" s="13"/>
      <c r="I20" s="14"/>
      <c r="J20" s="2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s="25" customFormat="1" x14ac:dyDescent="0.55000000000000004">
      <c r="A21" s="98"/>
      <c r="B21" s="7"/>
      <c r="C21" s="58" t="s">
        <v>39</v>
      </c>
      <c r="D21" s="75">
        <v>1</v>
      </c>
      <c r="E21" s="59" t="s">
        <v>13</v>
      </c>
      <c r="F21" s="12">
        <f>30+60+60+60+30</f>
        <v>240</v>
      </c>
      <c r="G21" s="12">
        <f>+F21*1</f>
        <v>240</v>
      </c>
      <c r="H21" s="50" t="s">
        <v>15</v>
      </c>
      <c r="I21" s="50"/>
      <c r="J21" s="29" t="s">
        <v>16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s="25" customFormat="1" x14ac:dyDescent="0.55000000000000004">
      <c r="A22" s="98"/>
      <c r="B22" s="78">
        <v>3</v>
      </c>
      <c r="C22" s="77" t="s">
        <v>46</v>
      </c>
      <c r="D22" s="75"/>
      <c r="E22" s="59"/>
      <c r="F22" s="12"/>
      <c r="G22" s="12"/>
      <c r="H22" s="50"/>
      <c r="I22" s="50"/>
      <c r="J22" s="2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s="25" customFormat="1" x14ac:dyDescent="0.55000000000000004">
      <c r="A23" s="98"/>
      <c r="B23" s="7"/>
      <c r="C23" s="58" t="s">
        <v>87</v>
      </c>
      <c r="D23" s="75">
        <v>1</v>
      </c>
      <c r="E23" s="59" t="s">
        <v>11</v>
      </c>
      <c r="F23" s="12">
        <v>30</v>
      </c>
      <c r="G23" s="12">
        <f t="shared" ref="G23:G24" si="1">+D23*F23</f>
        <v>30</v>
      </c>
      <c r="H23" s="50" t="s">
        <v>15</v>
      </c>
      <c r="I23" s="50"/>
      <c r="J23" s="29" t="s">
        <v>16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s="25" customFormat="1" x14ac:dyDescent="0.55000000000000004">
      <c r="A24" s="98"/>
      <c r="B24" s="7"/>
      <c r="C24" s="58" t="s">
        <v>86</v>
      </c>
      <c r="D24" s="75">
        <v>1</v>
      </c>
      <c r="E24" s="59" t="s">
        <v>11</v>
      </c>
      <c r="F24" s="12">
        <v>25</v>
      </c>
      <c r="G24" s="12">
        <f t="shared" si="1"/>
        <v>25</v>
      </c>
      <c r="H24" s="50" t="s">
        <v>15</v>
      </c>
      <c r="I24" s="50"/>
      <c r="J24" s="29" t="s">
        <v>16</v>
      </c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s="25" customFormat="1" x14ac:dyDescent="0.55000000000000004">
      <c r="A25" s="98">
        <v>241159</v>
      </c>
      <c r="B25" s="78">
        <v>1</v>
      </c>
      <c r="C25" s="77" t="s">
        <v>40</v>
      </c>
      <c r="D25" s="75"/>
      <c r="E25" s="59"/>
      <c r="F25" s="12"/>
      <c r="G25" s="12"/>
      <c r="H25" s="13"/>
      <c r="I25" s="14"/>
      <c r="J25" s="2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s="25" customFormat="1" x14ac:dyDescent="0.55000000000000004">
      <c r="A26" s="98"/>
      <c r="B26" s="7"/>
      <c r="C26" s="58" t="s">
        <v>41</v>
      </c>
      <c r="D26" s="75">
        <v>1</v>
      </c>
      <c r="E26" s="59" t="s">
        <v>13</v>
      </c>
      <c r="F26" s="12">
        <v>300</v>
      </c>
      <c r="G26" s="12">
        <f>+D26*F26</f>
        <v>300</v>
      </c>
      <c r="H26" s="50" t="s">
        <v>15</v>
      </c>
      <c r="I26" s="50"/>
      <c r="J26" s="29" t="s">
        <v>16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 s="25" customFormat="1" x14ac:dyDescent="0.55000000000000004">
      <c r="A27" s="98"/>
      <c r="B27" s="78">
        <v>2</v>
      </c>
      <c r="C27" s="77" t="s">
        <v>44</v>
      </c>
      <c r="D27" s="75"/>
      <c r="E27" s="59"/>
      <c r="F27" s="12"/>
      <c r="G27" s="12"/>
      <c r="H27" s="13"/>
      <c r="I27" s="14"/>
      <c r="J27" s="2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s="25" customFormat="1" x14ac:dyDescent="0.55000000000000004">
      <c r="A28" s="98"/>
      <c r="B28" s="7"/>
      <c r="C28" s="58" t="s">
        <v>76</v>
      </c>
      <c r="D28" s="75">
        <v>1</v>
      </c>
      <c r="E28" s="59" t="s">
        <v>13</v>
      </c>
      <c r="F28" s="12">
        <v>30</v>
      </c>
      <c r="G28" s="12">
        <f>+D28*F28</f>
        <v>30</v>
      </c>
      <c r="H28" s="50" t="s">
        <v>15</v>
      </c>
      <c r="I28" s="14"/>
      <c r="J28" s="29" t="s">
        <v>16</v>
      </c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 s="25" customFormat="1" x14ac:dyDescent="0.55000000000000004">
      <c r="A29" s="98"/>
      <c r="B29" s="78">
        <v>3</v>
      </c>
      <c r="C29" s="77" t="s">
        <v>43</v>
      </c>
      <c r="D29" s="75"/>
      <c r="E29" s="59"/>
      <c r="F29" s="12"/>
      <c r="G29" s="12"/>
      <c r="H29" s="13"/>
      <c r="I29" s="14"/>
      <c r="J29" s="2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s="25" customFormat="1" x14ac:dyDescent="0.55000000000000004">
      <c r="A30" s="98"/>
      <c r="B30" s="7"/>
      <c r="C30" s="58" t="s">
        <v>45</v>
      </c>
      <c r="D30" s="75">
        <v>1</v>
      </c>
      <c r="E30" s="59" t="s">
        <v>13</v>
      </c>
      <c r="F30" s="92">
        <v>180</v>
      </c>
      <c r="G30" s="12">
        <f>+D30*F30</f>
        <v>180</v>
      </c>
      <c r="H30" s="50" t="s">
        <v>15</v>
      </c>
      <c r="I30" s="14"/>
      <c r="J30" s="69" t="s">
        <v>42</v>
      </c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s="25" customFormat="1" x14ac:dyDescent="0.55000000000000004">
      <c r="A31" s="98">
        <v>241162</v>
      </c>
      <c r="B31" s="78">
        <v>1</v>
      </c>
      <c r="C31" s="77" t="s">
        <v>53</v>
      </c>
      <c r="D31" s="75"/>
      <c r="E31" s="59"/>
      <c r="F31" s="12"/>
      <c r="G31" s="12"/>
      <c r="H31" s="13"/>
      <c r="I31" s="14"/>
      <c r="J31" s="2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s="25" customFormat="1" x14ac:dyDescent="0.55000000000000004">
      <c r="A32" s="98"/>
      <c r="B32" s="7"/>
      <c r="C32" s="58" t="s">
        <v>54</v>
      </c>
      <c r="D32" s="75">
        <v>1</v>
      </c>
      <c r="E32" s="59" t="s">
        <v>13</v>
      </c>
      <c r="F32" s="12">
        <f>7*60</f>
        <v>420</v>
      </c>
      <c r="G32" s="12">
        <f>+D32*F32</f>
        <v>420</v>
      </c>
      <c r="H32" s="50" t="s">
        <v>15</v>
      </c>
      <c r="I32" s="14"/>
      <c r="J32" s="29" t="s">
        <v>16</v>
      </c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s="25" customFormat="1" x14ac:dyDescent="0.55000000000000004">
      <c r="A33" s="98">
        <v>241163</v>
      </c>
      <c r="B33" s="7">
        <v>1</v>
      </c>
      <c r="C33" s="77" t="s">
        <v>55</v>
      </c>
      <c r="D33" s="75">
        <v>3</v>
      </c>
      <c r="E33" s="59" t="s">
        <v>11</v>
      </c>
      <c r="F33" s="12">
        <v>3</v>
      </c>
      <c r="G33" s="12">
        <f>+D33*F33</f>
        <v>9</v>
      </c>
      <c r="H33" s="50" t="s">
        <v>15</v>
      </c>
      <c r="I33" s="14"/>
      <c r="J33" s="29" t="s">
        <v>16</v>
      </c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s="25" customFormat="1" x14ac:dyDescent="0.55000000000000004">
      <c r="A34" s="98"/>
      <c r="B34" s="7"/>
      <c r="C34" s="58" t="s">
        <v>60</v>
      </c>
      <c r="D34" s="75"/>
      <c r="E34" s="59"/>
      <c r="F34" s="12"/>
      <c r="G34" s="12"/>
      <c r="H34" s="13"/>
      <c r="I34" s="14"/>
      <c r="J34" s="2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s="25" customFormat="1" x14ac:dyDescent="0.55000000000000004">
      <c r="A35" s="98"/>
      <c r="B35" s="7"/>
      <c r="C35" s="58" t="s">
        <v>61</v>
      </c>
      <c r="D35" s="75"/>
      <c r="E35" s="59"/>
      <c r="F35" s="12"/>
      <c r="G35" s="12"/>
      <c r="H35" s="13"/>
      <c r="I35" s="14"/>
      <c r="J35" s="2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s="25" customFormat="1" x14ac:dyDescent="0.55000000000000004">
      <c r="A36" s="99"/>
      <c r="B36" s="31"/>
      <c r="C36" s="58" t="s">
        <v>62</v>
      </c>
      <c r="D36" s="55"/>
      <c r="E36" s="47"/>
      <c r="F36" s="11"/>
      <c r="G36" s="11"/>
      <c r="H36" s="13"/>
      <c r="I36" s="16"/>
      <c r="J36" s="30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s="25" customFormat="1" x14ac:dyDescent="0.55000000000000004">
      <c r="A37" s="98"/>
      <c r="B37" s="78">
        <v>2</v>
      </c>
      <c r="C37" s="97" t="s">
        <v>56</v>
      </c>
      <c r="D37" s="55">
        <v>1</v>
      </c>
      <c r="E37" s="47" t="s">
        <v>57</v>
      </c>
      <c r="F37" s="12">
        <f>5*60</f>
        <v>300</v>
      </c>
      <c r="G37" s="12">
        <f>+D37*F37</f>
        <v>300</v>
      </c>
      <c r="H37" s="50" t="s">
        <v>15</v>
      </c>
      <c r="I37" s="14"/>
      <c r="J37" s="69" t="s">
        <v>42</v>
      </c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 s="25" customFormat="1" x14ac:dyDescent="0.55000000000000004">
      <c r="A38" s="98">
        <v>241164</v>
      </c>
      <c r="B38" s="79">
        <v>1</v>
      </c>
      <c r="C38" s="97" t="s">
        <v>59</v>
      </c>
      <c r="D38" s="55">
        <v>2</v>
      </c>
      <c r="E38" s="47" t="s">
        <v>11</v>
      </c>
      <c r="F38" s="73">
        <v>120</v>
      </c>
      <c r="G38" s="12">
        <f>+D38*F38</f>
        <v>240</v>
      </c>
      <c r="H38" s="50" t="s">
        <v>15</v>
      </c>
      <c r="I38" s="14"/>
      <c r="J38" s="30" t="s">
        <v>16</v>
      </c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s="21" customFormat="1" x14ac:dyDescent="0.55000000000000004">
      <c r="A39" s="98"/>
      <c r="B39" s="7"/>
      <c r="C39" s="46" t="s">
        <v>58</v>
      </c>
      <c r="D39" s="55"/>
      <c r="E39" s="47"/>
      <c r="F39" s="12"/>
      <c r="G39" s="12"/>
      <c r="H39" s="13"/>
      <c r="I39" s="14"/>
      <c r="J39" s="29"/>
      <c r="K39" s="20"/>
      <c r="P39" s="22"/>
      <c r="Q39" s="22"/>
      <c r="R39" s="22"/>
      <c r="S39" s="22"/>
      <c r="T39" s="22"/>
      <c r="U39" s="22"/>
      <c r="V39" s="22"/>
      <c r="W39" s="22"/>
      <c r="X39" s="22"/>
    </row>
    <row r="40" spans="1:24" s="21" customFormat="1" x14ac:dyDescent="0.55000000000000004">
      <c r="A40" s="6"/>
      <c r="B40" s="78">
        <v>2</v>
      </c>
      <c r="C40" s="97" t="s">
        <v>63</v>
      </c>
      <c r="D40" s="55"/>
      <c r="E40" s="47"/>
      <c r="F40" s="12"/>
      <c r="G40" s="12"/>
      <c r="H40" s="13"/>
      <c r="I40" s="14"/>
      <c r="J40" s="29"/>
      <c r="K40" s="20"/>
      <c r="P40" s="22"/>
      <c r="Q40" s="22"/>
      <c r="R40" s="22"/>
      <c r="S40" s="22"/>
      <c r="T40" s="22"/>
      <c r="U40" s="22"/>
      <c r="V40" s="22"/>
      <c r="W40" s="22"/>
      <c r="X40" s="22"/>
    </row>
    <row r="41" spans="1:24" s="18" customFormat="1" x14ac:dyDescent="0.55000000000000004">
      <c r="A41" s="6"/>
      <c r="B41" s="7"/>
      <c r="C41" s="46" t="s">
        <v>64</v>
      </c>
      <c r="D41" s="55">
        <v>1</v>
      </c>
      <c r="E41" s="47" t="s">
        <v>65</v>
      </c>
      <c r="F41" s="12">
        <f>7*60</f>
        <v>420</v>
      </c>
      <c r="G41" s="12">
        <f>+D41*F41</f>
        <v>420</v>
      </c>
      <c r="H41" s="50" t="s">
        <v>15</v>
      </c>
      <c r="I41" s="14"/>
      <c r="J41" s="69" t="s">
        <v>16</v>
      </c>
      <c r="K41" s="23"/>
      <c r="P41" s="19"/>
      <c r="Q41" s="19"/>
      <c r="R41" s="19"/>
      <c r="S41" s="19"/>
      <c r="T41" s="19"/>
      <c r="U41" s="19"/>
      <c r="V41" s="19"/>
      <c r="W41" s="19"/>
      <c r="X41" s="19"/>
    </row>
    <row r="42" spans="1:24" s="21" customFormat="1" x14ac:dyDescent="0.55000000000000004">
      <c r="A42" s="33"/>
      <c r="B42" s="34"/>
      <c r="C42" s="48"/>
      <c r="D42" s="76"/>
      <c r="E42" s="65"/>
      <c r="F42" s="74"/>
      <c r="G42" s="74"/>
      <c r="H42" s="52"/>
      <c r="I42" s="44"/>
      <c r="J42" s="70"/>
      <c r="K42" s="20"/>
      <c r="P42" s="22"/>
      <c r="Q42" s="22"/>
      <c r="R42" s="22"/>
      <c r="S42" s="22"/>
      <c r="T42" s="22"/>
      <c r="U42" s="22"/>
      <c r="V42" s="22"/>
      <c r="W42" s="22"/>
      <c r="X42" s="22"/>
    </row>
    <row r="43" spans="1:24" s="22" customFormat="1" x14ac:dyDescent="0.55000000000000004">
      <c r="A43" s="28"/>
      <c r="B43" s="87"/>
      <c r="C43" s="100" t="s">
        <v>69</v>
      </c>
      <c r="D43" s="101"/>
      <c r="E43" s="101"/>
      <c r="F43" s="95"/>
      <c r="G43" s="96">
        <f>SUM(G4:G42)</f>
        <v>2654</v>
      </c>
      <c r="H43" s="102" t="s">
        <v>14</v>
      </c>
      <c r="I43" s="19"/>
      <c r="J43" s="71"/>
      <c r="K43" s="38"/>
    </row>
    <row r="44" spans="1:24" s="22" customFormat="1" ht="24.75" thickBot="1" x14ac:dyDescent="0.6">
      <c r="A44" s="28"/>
      <c r="B44" s="28"/>
      <c r="C44" s="103" t="s">
        <v>51</v>
      </c>
      <c r="D44" s="104"/>
      <c r="E44" s="104"/>
      <c r="F44" s="95"/>
      <c r="G44" s="137">
        <f>+G43/60</f>
        <v>44.233333333333334</v>
      </c>
      <c r="H44" s="102" t="s">
        <v>28</v>
      </c>
      <c r="I44" s="19"/>
      <c r="J44" s="71"/>
      <c r="K44" s="38"/>
    </row>
    <row r="45" spans="1:24" s="22" customFormat="1" ht="24.75" thickBot="1" x14ac:dyDescent="0.6">
      <c r="A45" s="87"/>
      <c r="B45" s="87"/>
      <c r="C45" s="103" t="s">
        <v>77</v>
      </c>
      <c r="D45" s="104"/>
      <c r="E45" s="104"/>
      <c r="F45" s="95"/>
      <c r="G45" s="136">
        <f>+G44/4</f>
        <v>11.058333333333334</v>
      </c>
      <c r="H45" s="102" t="s">
        <v>28</v>
      </c>
      <c r="I45" s="19"/>
      <c r="J45" s="71"/>
      <c r="K45" s="38"/>
    </row>
    <row r="46" spans="1:24" s="25" customFormat="1" ht="24.75" thickTop="1" x14ac:dyDescent="0.55000000000000004">
      <c r="A46" s="89"/>
      <c r="B46" s="89"/>
      <c r="C46" s="89"/>
      <c r="D46" s="90"/>
      <c r="E46" s="90"/>
      <c r="F46" s="91"/>
      <c r="G46" s="53"/>
      <c r="H46" s="19"/>
      <c r="I46" s="19"/>
      <c r="J46" s="53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s="25" customFormat="1" x14ac:dyDescent="0.55000000000000004">
      <c r="A47" s="89"/>
      <c r="B47" s="89"/>
      <c r="C47" s="134" t="s">
        <v>68</v>
      </c>
      <c r="D47" s="147" t="s">
        <v>71</v>
      </c>
      <c r="E47" s="147"/>
      <c r="F47" s="147"/>
      <c r="G47" s="147"/>
      <c r="H47" s="147"/>
      <c r="I47" s="147"/>
      <c r="J47" s="147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s="25" customFormat="1" x14ac:dyDescent="0.55000000000000004">
      <c r="A48" s="89"/>
      <c r="B48" s="89"/>
      <c r="C48" s="135" t="s">
        <v>70</v>
      </c>
      <c r="D48" s="147" t="s">
        <v>72</v>
      </c>
      <c r="E48" s="147"/>
      <c r="F48" s="147"/>
      <c r="G48" s="147"/>
      <c r="H48" s="147"/>
      <c r="I48" s="147"/>
      <c r="J48" s="147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s="25" customFormat="1" x14ac:dyDescent="0.55000000000000004">
      <c r="A49" s="89"/>
      <c r="B49" s="89"/>
      <c r="C49" s="135" t="s">
        <v>67</v>
      </c>
      <c r="D49" s="147" t="s">
        <v>75</v>
      </c>
      <c r="E49" s="147"/>
      <c r="F49" s="147"/>
      <c r="G49" s="147"/>
      <c r="H49" s="147"/>
      <c r="I49" s="147"/>
      <c r="J49" s="147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1:24" s="25" customFormat="1" x14ac:dyDescent="0.55000000000000004">
      <c r="A50" s="89"/>
      <c r="B50" s="89"/>
      <c r="C50" s="135" t="s">
        <v>66</v>
      </c>
      <c r="D50" s="147" t="s">
        <v>74</v>
      </c>
      <c r="E50" s="147"/>
      <c r="F50" s="147"/>
      <c r="G50" s="147"/>
      <c r="H50" s="147"/>
      <c r="I50" s="147"/>
      <c r="J50" s="147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 s="25" customFormat="1" x14ac:dyDescent="0.55000000000000004">
      <c r="A51" s="89"/>
      <c r="B51" s="26"/>
      <c r="C51" s="26"/>
      <c r="D51" s="147" t="s">
        <v>73</v>
      </c>
      <c r="E51" s="147"/>
      <c r="F51" s="147"/>
      <c r="G51" s="147"/>
      <c r="H51" s="147"/>
      <c r="I51" s="147"/>
      <c r="J51" s="147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1:24" s="25" customFormat="1" x14ac:dyDescent="0.55000000000000004">
      <c r="A52" s="89"/>
      <c r="B52" s="26"/>
      <c r="C52" s="26"/>
      <c r="D52" s="147" t="s">
        <v>66</v>
      </c>
      <c r="E52" s="147"/>
      <c r="F52" s="147"/>
      <c r="G52" s="147"/>
      <c r="H52" s="147"/>
      <c r="I52" s="147"/>
      <c r="J52" s="147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 s="25" customFormat="1" x14ac:dyDescent="0.55000000000000004">
      <c r="A53" s="89"/>
      <c r="B53" s="26"/>
      <c r="C53" s="26"/>
      <c r="D53" s="146"/>
      <c r="E53" s="146"/>
      <c r="F53" s="146"/>
      <c r="G53" s="146"/>
      <c r="H53" s="146"/>
      <c r="I53" s="146"/>
      <c r="J53" s="146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 x14ac:dyDescent="0.55000000000000004">
      <c r="C54" s="140" t="s">
        <v>71</v>
      </c>
      <c r="D54" s="147" t="s">
        <v>71</v>
      </c>
      <c r="E54" s="147"/>
      <c r="F54" s="147"/>
      <c r="G54" s="147"/>
      <c r="H54" s="147"/>
      <c r="I54" s="147"/>
      <c r="J54" s="147"/>
    </row>
    <row r="55" spans="1:24" x14ac:dyDescent="0.55000000000000004">
      <c r="C55" s="140" t="s">
        <v>72</v>
      </c>
      <c r="D55" s="147" t="s">
        <v>72</v>
      </c>
      <c r="E55" s="147"/>
      <c r="F55" s="147"/>
      <c r="G55" s="147"/>
      <c r="H55" s="147"/>
      <c r="I55" s="147"/>
      <c r="J55" s="147"/>
    </row>
    <row r="56" spans="1:24" x14ac:dyDescent="0.55000000000000004">
      <c r="C56" s="140" t="s">
        <v>75</v>
      </c>
      <c r="D56" s="147" t="s">
        <v>75</v>
      </c>
      <c r="E56" s="147"/>
      <c r="F56" s="147"/>
      <c r="G56" s="147"/>
      <c r="H56" s="147"/>
      <c r="I56" s="147"/>
      <c r="J56" s="147"/>
    </row>
    <row r="57" spans="1:24" x14ac:dyDescent="0.55000000000000004">
      <c r="C57" s="140" t="s">
        <v>94</v>
      </c>
      <c r="D57" s="147" t="s">
        <v>96</v>
      </c>
      <c r="E57" s="147"/>
      <c r="F57" s="147"/>
      <c r="G57" s="147"/>
      <c r="H57" s="147"/>
      <c r="I57" s="147"/>
      <c r="J57" s="147"/>
    </row>
    <row r="58" spans="1:24" x14ac:dyDescent="0.55000000000000004">
      <c r="C58" s="140" t="s">
        <v>95</v>
      </c>
      <c r="D58" s="147" t="s">
        <v>97</v>
      </c>
      <c r="E58" s="147"/>
      <c r="F58" s="147"/>
      <c r="G58" s="147"/>
      <c r="H58" s="147"/>
      <c r="I58" s="147"/>
      <c r="J58" s="147"/>
    </row>
    <row r="59" spans="1:24" x14ac:dyDescent="0.55000000000000004">
      <c r="C59" s="140" t="s">
        <v>66</v>
      </c>
      <c r="D59" s="147" t="s">
        <v>66</v>
      </c>
      <c r="E59" s="147"/>
      <c r="F59" s="147"/>
      <c r="G59" s="147"/>
      <c r="H59" s="147"/>
      <c r="I59" s="147"/>
      <c r="J59" s="147"/>
    </row>
  </sheetData>
  <mergeCells count="20">
    <mergeCell ref="D58:J58"/>
    <mergeCell ref="D59:J59"/>
    <mergeCell ref="D52:J52"/>
    <mergeCell ref="D54:J54"/>
    <mergeCell ref="D55:J55"/>
    <mergeCell ref="D56:J56"/>
    <mergeCell ref="D57:J57"/>
    <mergeCell ref="D47:J47"/>
    <mergeCell ref="D48:J48"/>
    <mergeCell ref="D49:J49"/>
    <mergeCell ref="D50:J50"/>
    <mergeCell ref="D51:J51"/>
    <mergeCell ref="J4:J5"/>
    <mergeCell ref="H4:I4"/>
    <mergeCell ref="D3:E3"/>
    <mergeCell ref="A2:J2"/>
    <mergeCell ref="A1:J1"/>
    <mergeCell ref="B3:C3"/>
    <mergeCell ref="F3:J3"/>
    <mergeCell ref="F4:G4"/>
  </mergeCells>
  <pageMargins left="0.19685039370078741" right="0.19685039370078741" top="0.19685039370078741" bottom="0.19685039370078741" header="0.31496062992125984" footer="0.31496062992125984"/>
  <pageSetup paperSize="9" scale="7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59"/>
  <sheetViews>
    <sheetView tabSelected="1" zoomScale="55" zoomScaleNormal="55" workbookViewId="0">
      <selection activeCell="O17" sqref="O17"/>
    </sheetView>
  </sheetViews>
  <sheetFormatPr defaultColWidth="9" defaultRowHeight="24" x14ac:dyDescent="0.55000000000000004"/>
  <cols>
    <col min="1" max="1" width="14.375" style="26" bestFit="1" customWidth="1"/>
    <col min="2" max="2" width="6.375" style="26" customWidth="1"/>
    <col min="3" max="3" width="91.875" style="26" customWidth="1"/>
    <col min="4" max="4" width="6.75" style="26" bestFit="1" customWidth="1"/>
    <col min="5" max="5" width="8.375" style="26" bestFit="1" customWidth="1"/>
    <col min="6" max="6" width="8.875" style="35" customWidth="1"/>
    <col min="7" max="7" width="14.125" style="19" customWidth="1"/>
    <col min="8" max="8" width="13" style="19" customWidth="1"/>
    <col min="9" max="9" width="11.5" style="19" customWidth="1"/>
    <col min="10" max="10" width="14.25" style="22" customWidth="1"/>
    <col min="11" max="11" width="19.75" style="25" customWidth="1"/>
    <col min="12" max="16384" width="9" style="19"/>
  </cols>
  <sheetData>
    <row r="1" spans="1:11" ht="27.75" x14ac:dyDescent="0.55000000000000004">
      <c r="A1" s="153" t="s">
        <v>5</v>
      </c>
      <c r="B1" s="153"/>
      <c r="C1" s="153"/>
      <c r="D1" s="153"/>
      <c r="E1" s="153"/>
      <c r="F1" s="153"/>
      <c r="G1" s="153"/>
      <c r="H1" s="153"/>
      <c r="I1" s="153"/>
      <c r="J1" s="153"/>
      <c r="K1" s="17"/>
    </row>
    <row r="2" spans="1:11" ht="27.75" x14ac:dyDescent="0.55000000000000004">
      <c r="A2" s="152" t="s">
        <v>89</v>
      </c>
      <c r="B2" s="152"/>
      <c r="C2" s="152"/>
      <c r="D2" s="152"/>
      <c r="E2" s="152"/>
      <c r="F2" s="152"/>
      <c r="G2" s="152"/>
      <c r="H2" s="152"/>
      <c r="I2" s="152"/>
      <c r="J2" s="152"/>
      <c r="K2" s="17"/>
    </row>
    <row r="3" spans="1:11" x14ac:dyDescent="0.55000000000000004">
      <c r="A3" s="57" t="s">
        <v>6</v>
      </c>
      <c r="B3" s="154"/>
      <c r="C3" s="155"/>
      <c r="D3" s="150" t="s">
        <v>3</v>
      </c>
      <c r="E3" s="151"/>
      <c r="F3" s="156"/>
      <c r="G3" s="157"/>
      <c r="H3" s="157"/>
      <c r="I3" s="157"/>
      <c r="J3" s="158"/>
      <c r="K3" s="18"/>
    </row>
    <row r="4" spans="1:11" s="18" customFormat="1" x14ac:dyDescent="0.55000000000000004">
      <c r="A4" s="80" t="s">
        <v>4</v>
      </c>
      <c r="B4" s="80" t="s">
        <v>10</v>
      </c>
      <c r="C4" s="81" t="s">
        <v>0</v>
      </c>
      <c r="D4" s="51" t="s">
        <v>8</v>
      </c>
      <c r="E4" s="36" t="s">
        <v>2</v>
      </c>
      <c r="F4" s="159" t="s">
        <v>30</v>
      </c>
      <c r="G4" s="160"/>
      <c r="H4" s="150" t="s">
        <v>7</v>
      </c>
      <c r="I4" s="151"/>
      <c r="J4" s="148" t="s">
        <v>1</v>
      </c>
      <c r="K4" s="23"/>
    </row>
    <row r="5" spans="1:11" s="18" customFormat="1" ht="48" x14ac:dyDescent="0.55000000000000004">
      <c r="A5" s="82"/>
      <c r="B5" s="82"/>
      <c r="C5" s="83"/>
      <c r="D5" s="84"/>
      <c r="E5" s="85"/>
      <c r="F5" s="60" t="s">
        <v>16</v>
      </c>
      <c r="G5" s="61" t="s">
        <v>49</v>
      </c>
      <c r="H5" s="61" t="s">
        <v>26</v>
      </c>
      <c r="I5" s="61" t="s">
        <v>9</v>
      </c>
      <c r="J5" s="149"/>
      <c r="K5" s="23"/>
    </row>
    <row r="6" spans="1:11" s="18" customFormat="1" x14ac:dyDescent="0.55000000000000004">
      <c r="A6" s="98"/>
      <c r="B6" s="78"/>
      <c r="C6" s="86"/>
      <c r="D6" s="54"/>
      <c r="E6" s="63"/>
      <c r="F6" s="24"/>
      <c r="G6" s="15"/>
      <c r="H6" s="50"/>
      <c r="I6" s="50"/>
      <c r="J6" s="72"/>
      <c r="K6" s="23"/>
    </row>
    <row r="7" spans="1:11" s="18" customFormat="1" x14ac:dyDescent="0.55000000000000004">
      <c r="A7" s="98"/>
      <c r="B7" s="7"/>
      <c r="C7" s="62"/>
      <c r="D7" s="54"/>
      <c r="E7" s="63"/>
      <c r="F7" s="12"/>
      <c r="G7" s="12">
        <f>+D7*F7</f>
        <v>0</v>
      </c>
      <c r="H7" s="50"/>
      <c r="I7" s="50"/>
      <c r="J7" s="68"/>
      <c r="K7" s="23"/>
    </row>
    <row r="8" spans="1:11" s="18" customFormat="1" x14ac:dyDescent="0.55000000000000004">
      <c r="A8" s="98"/>
      <c r="B8" s="7"/>
      <c r="C8" s="62"/>
      <c r="D8" s="54"/>
      <c r="E8" s="63"/>
      <c r="F8" s="12"/>
      <c r="G8" s="12">
        <f t="shared" ref="G8:G40" si="0">+D8*F8</f>
        <v>0</v>
      </c>
      <c r="H8" s="50"/>
      <c r="I8" s="50"/>
      <c r="J8" s="29"/>
      <c r="K8" s="23"/>
    </row>
    <row r="9" spans="1:11" s="18" customFormat="1" x14ac:dyDescent="0.55000000000000004">
      <c r="A9" s="98"/>
      <c r="B9" s="31"/>
      <c r="C9" s="62"/>
      <c r="D9" s="54"/>
      <c r="E9" s="63"/>
      <c r="F9" s="11"/>
      <c r="G9" s="12">
        <f t="shared" si="0"/>
        <v>0</v>
      </c>
      <c r="H9" s="50"/>
      <c r="I9" s="50"/>
      <c r="J9" s="30"/>
      <c r="K9" s="23"/>
    </row>
    <row r="10" spans="1:11" s="18" customFormat="1" x14ac:dyDescent="0.55000000000000004">
      <c r="A10" s="98"/>
      <c r="B10" s="79"/>
      <c r="C10" s="86"/>
      <c r="D10" s="55"/>
      <c r="E10" s="47"/>
      <c r="F10" s="11"/>
      <c r="G10" s="12">
        <f t="shared" si="0"/>
        <v>0</v>
      </c>
      <c r="H10" s="50"/>
      <c r="I10" s="50"/>
      <c r="J10" s="30"/>
      <c r="K10" s="23"/>
    </row>
    <row r="11" spans="1:11" s="18" customFormat="1" x14ac:dyDescent="0.55000000000000004">
      <c r="A11" s="99"/>
      <c r="B11" s="7"/>
      <c r="C11" s="62"/>
      <c r="D11" s="54"/>
      <c r="E11" s="63"/>
      <c r="F11" s="12"/>
      <c r="G11" s="12">
        <f t="shared" si="0"/>
        <v>0</v>
      </c>
      <c r="H11" s="50"/>
      <c r="I11" s="50"/>
      <c r="J11" s="29"/>
      <c r="K11" s="23"/>
    </row>
    <row r="12" spans="1:11" s="18" customFormat="1" x14ac:dyDescent="0.55000000000000004">
      <c r="A12" s="98"/>
      <c r="B12" s="78"/>
      <c r="C12" s="86"/>
      <c r="D12" s="55"/>
      <c r="E12" s="47"/>
      <c r="F12" s="11"/>
      <c r="G12" s="12">
        <f t="shared" si="0"/>
        <v>0</v>
      </c>
      <c r="H12" s="50"/>
      <c r="I12" s="50"/>
      <c r="J12" s="29"/>
      <c r="K12" s="23"/>
    </row>
    <row r="13" spans="1:11" s="18" customFormat="1" x14ac:dyDescent="0.55000000000000004">
      <c r="A13" s="98"/>
      <c r="B13" s="7"/>
      <c r="C13" s="58"/>
      <c r="D13" s="75"/>
      <c r="E13" s="59"/>
      <c r="F13" s="12"/>
      <c r="G13" s="12">
        <f t="shared" si="0"/>
        <v>0</v>
      </c>
      <c r="H13" s="50"/>
      <c r="I13" s="14"/>
      <c r="J13" s="29"/>
      <c r="K13" s="23"/>
    </row>
    <row r="14" spans="1:11" s="18" customFormat="1" x14ac:dyDescent="0.55000000000000004">
      <c r="A14" s="98"/>
      <c r="B14" s="7"/>
      <c r="C14" s="58"/>
      <c r="D14" s="75"/>
      <c r="E14" s="59"/>
      <c r="F14" s="12"/>
      <c r="G14" s="12">
        <f t="shared" si="0"/>
        <v>0</v>
      </c>
      <c r="H14" s="50"/>
      <c r="I14" s="14"/>
      <c r="J14" s="29"/>
      <c r="K14" s="23"/>
    </row>
    <row r="15" spans="1:11" x14ac:dyDescent="0.55000000000000004">
      <c r="A15" s="98"/>
      <c r="B15" s="78"/>
      <c r="C15" s="77"/>
      <c r="D15" s="75"/>
      <c r="E15" s="59"/>
      <c r="F15" s="12"/>
      <c r="G15" s="12">
        <f t="shared" si="0"/>
        <v>0</v>
      </c>
      <c r="H15" s="13"/>
      <c r="I15" s="14"/>
      <c r="J15" s="69"/>
    </row>
    <row r="16" spans="1:11" x14ac:dyDescent="0.55000000000000004">
      <c r="A16" s="98"/>
      <c r="B16" s="7"/>
      <c r="C16" s="58"/>
      <c r="D16" s="75"/>
      <c r="E16" s="59"/>
      <c r="F16" s="93"/>
      <c r="G16" s="12">
        <f t="shared" si="0"/>
        <v>0</v>
      </c>
      <c r="H16" s="50"/>
      <c r="I16" s="14"/>
      <c r="J16" s="69"/>
    </row>
    <row r="17" spans="1:24" s="25" customFormat="1" x14ac:dyDescent="0.55000000000000004">
      <c r="A17" s="98"/>
      <c r="B17" s="78"/>
      <c r="C17" s="77"/>
      <c r="D17" s="75"/>
      <c r="E17" s="59"/>
      <c r="F17" s="12"/>
      <c r="G17" s="12">
        <f t="shared" si="0"/>
        <v>0</v>
      </c>
      <c r="H17" s="13"/>
      <c r="I17" s="14"/>
      <c r="J17" s="2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s="25" customFormat="1" x14ac:dyDescent="0.55000000000000004">
      <c r="A18" s="98"/>
      <c r="B18" s="7"/>
      <c r="C18" s="58"/>
      <c r="D18" s="75"/>
      <c r="E18" s="59"/>
      <c r="F18" s="12"/>
      <c r="G18" s="12">
        <f t="shared" si="0"/>
        <v>0</v>
      </c>
      <c r="H18" s="50"/>
      <c r="I18" s="14"/>
      <c r="J18" s="2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s="25" customFormat="1" x14ac:dyDescent="0.55000000000000004">
      <c r="A19" s="98"/>
      <c r="B19" s="7"/>
      <c r="C19" s="58"/>
      <c r="D19" s="75"/>
      <c r="E19" s="59"/>
      <c r="F19" s="12"/>
      <c r="G19" s="12">
        <f t="shared" si="0"/>
        <v>0</v>
      </c>
      <c r="H19" s="50"/>
      <c r="I19" s="14"/>
      <c r="J19" s="2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s="25" customFormat="1" x14ac:dyDescent="0.55000000000000004">
      <c r="A20" s="98"/>
      <c r="B20" s="78"/>
      <c r="C20" s="77"/>
      <c r="D20" s="75"/>
      <c r="E20" s="59"/>
      <c r="F20" s="12"/>
      <c r="G20" s="12">
        <f t="shared" si="0"/>
        <v>0</v>
      </c>
      <c r="H20" s="13"/>
      <c r="I20" s="14"/>
      <c r="J20" s="2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s="25" customFormat="1" x14ac:dyDescent="0.55000000000000004">
      <c r="A21" s="98"/>
      <c r="B21" s="7"/>
      <c r="C21" s="58"/>
      <c r="D21" s="75"/>
      <c r="E21" s="59"/>
      <c r="F21" s="12"/>
      <c r="G21" s="12">
        <f t="shared" si="0"/>
        <v>0</v>
      </c>
      <c r="H21" s="50"/>
      <c r="I21" s="50"/>
      <c r="J21" s="2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s="25" customFormat="1" x14ac:dyDescent="0.55000000000000004">
      <c r="A22" s="98"/>
      <c r="B22" s="78"/>
      <c r="C22" s="77"/>
      <c r="D22" s="75"/>
      <c r="E22" s="59"/>
      <c r="F22" s="12"/>
      <c r="G22" s="12">
        <f t="shared" si="0"/>
        <v>0</v>
      </c>
      <c r="H22" s="50"/>
      <c r="I22" s="50"/>
      <c r="J22" s="2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s="25" customFormat="1" x14ac:dyDescent="0.55000000000000004">
      <c r="A23" s="98"/>
      <c r="B23" s="7"/>
      <c r="C23" s="58"/>
      <c r="D23" s="75"/>
      <c r="E23" s="59"/>
      <c r="F23" s="12"/>
      <c r="G23" s="12">
        <f t="shared" si="0"/>
        <v>0</v>
      </c>
      <c r="H23" s="50"/>
      <c r="I23" s="50"/>
      <c r="J23" s="2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s="25" customFormat="1" x14ac:dyDescent="0.55000000000000004">
      <c r="A24" s="98"/>
      <c r="B24" s="7"/>
      <c r="C24" s="58"/>
      <c r="D24" s="75"/>
      <c r="E24" s="59"/>
      <c r="F24" s="12"/>
      <c r="G24" s="12">
        <f t="shared" si="0"/>
        <v>0</v>
      </c>
      <c r="H24" s="50"/>
      <c r="I24" s="50"/>
      <c r="J24" s="2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s="25" customFormat="1" x14ac:dyDescent="0.55000000000000004">
      <c r="A25" s="98"/>
      <c r="B25" s="78"/>
      <c r="C25" s="77"/>
      <c r="D25" s="75"/>
      <c r="E25" s="59"/>
      <c r="F25" s="12"/>
      <c r="G25" s="12">
        <f t="shared" si="0"/>
        <v>0</v>
      </c>
      <c r="H25" s="13"/>
      <c r="I25" s="14"/>
      <c r="J25" s="2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s="25" customFormat="1" x14ac:dyDescent="0.55000000000000004">
      <c r="A26" s="98"/>
      <c r="B26" s="7"/>
      <c r="C26" s="58"/>
      <c r="D26" s="75"/>
      <c r="E26" s="59"/>
      <c r="F26" s="12"/>
      <c r="G26" s="12">
        <f t="shared" si="0"/>
        <v>0</v>
      </c>
      <c r="H26" s="50"/>
      <c r="I26" s="50"/>
      <c r="J26" s="2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 s="25" customFormat="1" x14ac:dyDescent="0.55000000000000004">
      <c r="A27" s="98"/>
      <c r="B27" s="78"/>
      <c r="C27" s="77"/>
      <c r="D27" s="75"/>
      <c r="E27" s="59"/>
      <c r="F27" s="12"/>
      <c r="G27" s="12">
        <f t="shared" si="0"/>
        <v>0</v>
      </c>
      <c r="H27" s="13"/>
      <c r="I27" s="14"/>
      <c r="J27" s="2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s="25" customFormat="1" x14ac:dyDescent="0.55000000000000004">
      <c r="A28" s="98"/>
      <c r="B28" s="7"/>
      <c r="C28" s="58"/>
      <c r="D28" s="75"/>
      <c r="E28" s="59"/>
      <c r="F28" s="12"/>
      <c r="G28" s="12">
        <f t="shared" si="0"/>
        <v>0</v>
      </c>
      <c r="H28" s="50"/>
      <c r="I28" s="14"/>
      <c r="J28" s="2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 s="25" customFormat="1" x14ac:dyDescent="0.55000000000000004">
      <c r="A29" s="98"/>
      <c r="B29" s="78"/>
      <c r="C29" s="77"/>
      <c r="D29" s="75"/>
      <c r="E29" s="59"/>
      <c r="F29" s="12"/>
      <c r="G29" s="12">
        <f t="shared" si="0"/>
        <v>0</v>
      </c>
      <c r="H29" s="13"/>
      <c r="I29" s="14"/>
      <c r="J29" s="2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s="25" customFormat="1" x14ac:dyDescent="0.55000000000000004">
      <c r="A30" s="98"/>
      <c r="B30" s="7"/>
      <c r="C30" s="58"/>
      <c r="D30" s="75"/>
      <c r="E30" s="59"/>
      <c r="F30" s="92"/>
      <c r="G30" s="12">
        <f t="shared" si="0"/>
        <v>0</v>
      </c>
      <c r="H30" s="50"/>
      <c r="I30" s="14"/>
      <c r="J30" s="6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s="25" customFormat="1" x14ac:dyDescent="0.55000000000000004">
      <c r="A31" s="98"/>
      <c r="B31" s="78"/>
      <c r="C31" s="77"/>
      <c r="D31" s="75"/>
      <c r="E31" s="59"/>
      <c r="F31" s="12"/>
      <c r="G31" s="12">
        <f t="shared" si="0"/>
        <v>0</v>
      </c>
      <c r="H31" s="13"/>
      <c r="I31" s="14"/>
      <c r="J31" s="2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s="25" customFormat="1" x14ac:dyDescent="0.55000000000000004">
      <c r="A32" s="98"/>
      <c r="B32" s="7"/>
      <c r="C32" s="58"/>
      <c r="D32" s="75"/>
      <c r="E32" s="59"/>
      <c r="F32" s="12"/>
      <c r="G32" s="12">
        <f t="shared" si="0"/>
        <v>0</v>
      </c>
      <c r="H32" s="50"/>
      <c r="I32" s="14"/>
      <c r="J32" s="2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s="25" customFormat="1" x14ac:dyDescent="0.55000000000000004">
      <c r="A33" s="98"/>
      <c r="B33" s="7"/>
      <c r="C33" s="77"/>
      <c r="D33" s="75"/>
      <c r="E33" s="59"/>
      <c r="F33" s="12"/>
      <c r="G33" s="12">
        <f t="shared" si="0"/>
        <v>0</v>
      </c>
      <c r="H33" s="50"/>
      <c r="I33" s="14"/>
      <c r="J33" s="2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s="25" customFormat="1" x14ac:dyDescent="0.55000000000000004">
      <c r="A34" s="98"/>
      <c r="B34" s="7"/>
      <c r="C34" s="58"/>
      <c r="D34" s="75"/>
      <c r="E34" s="59"/>
      <c r="F34" s="12"/>
      <c r="G34" s="12">
        <f t="shared" si="0"/>
        <v>0</v>
      </c>
      <c r="H34" s="13"/>
      <c r="I34" s="14"/>
      <c r="J34" s="2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s="25" customFormat="1" x14ac:dyDescent="0.55000000000000004">
      <c r="A35" s="98"/>
      <c r="B35" s="7"/>
      <c r="C35" s="58"/>
      <c r="D35" s="75"/>
      <c r="E35" s="59"/>
      <c r="F35" s="12"/>
      <c r="G35" s="12">
        <f t="shared" si="0"/>
        <v>0</v>
      </c>
      <c r="H35" s="13"/>
      <c r="I35" s="14"/>
      <c r="J35" s="2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s="25" customFormat="1" x14ac:dyDescent="0.55000000000000004">
      <c r="A36" s="99"/>
      <c r="B36" s="31"/>
      <c r="C36" s="58"/>
      <c r="D36" s="55"/>
      <c r="E36" s="47"/>
      <c r="F36" s="11"/>
      <c r="G36" s="12">
        <f t="shared" si="0"/>
        <v>0</v>
      </c>
      <c r="H36" s="13"/>
      <c r="I36" s="16"/>
      <c r="J36" s="30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s="25" customFormat="1" x14ac:dyDescent="0.55000000000000004">
      <c r="A37" s="98"/>
      <c r="B37" s="78"/>
      <c r="C37" s="97"/>
      <c r="D37" s="55"/>
      <c r="E37" s="47"/>
      <c r="F37" s="12"/>
      <c r="G37" s="12">
        <f t="shared" si="0"/>
        <v>0</v>
      </c>
      <c r="H37" s="50"/>
      <c r="I37" s="14"/>
      <c r="J37" s="6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 s="25" customFormat="1" x14ac:dyDescent="0.55000000000000004">
      <c r="A38" s="98"/>
      <c r="B38" s="79"/>
      <c r="C38" s="97"/>
      <c r="D38" s="55"/>
      <c r="E38" s="47"/>
      <c r="F38" s="73"/>
      <c r="G38" s="12">
        <f t="shared" si="0"/>
        <v>0</v>
      </c>
      <c r="H38" s="50"/>
      <c r="I38" s="14"/>
      <c r="J38" s="30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s="21" customFormat="1" x14ac:dyDescent="0.55000000000000004">
      <c r="A39" s="98"/>
      <c r="B39" s="7"/>
      <c r="C39" s="46"/>
      <c r="D39" s="55"/>
      <c r="E39" s="47"/>
      <c r="F39" s="12"/>
      <c r="G39" s="12">
        <f t="shared" si="0"/>
        <v>0</v>
      </c>
      <c r="H39" s="13"/>
      <c r="I39" s="14"/>
      <c r="J39" s="29"/>
      <c r="K39" s="20"/>
      <c r="P39" s="22"/>
      <c r="Q39" s="22"/>
      <c r="R39" s="22"/>
      <c r="S39" s="22"/>
      <c r="T39" s="22"/>
      <c r="U39" s="22"/>
      <c r="V39" s="22"/>
      <c r="W39" s="22"/>
      <c r="X39" s="22"/>
    </row>
    <row r="40" spans="1:24" s="21" customFormat="1" x14ac:dyDescent="0.55000000000000004">
      <c r="A40" s="6"/>
      <c r="B40" s="78"/>
      <c r="C40" s="97"/>
      <c r="D40" s="55"/>
      <c r="E40" s="47"/>
      <c r="F40" s="12"/>
      <c r="G40" s="12">
        <f t="shared" si="0"/>
        <v>0</v>
      </c>
      <c r="H40" s="13"/>
      <c r="I40" s="14"/>
      <c r="J40" s="29"/>
      <c r="K40" s="20"/>
      <c r="P40" s="22"/>
      <c r="Q40" s="22"/>
      <c r="R40" s="22"/>
      <c r="S40" s="22"/>
      <c r="T40" s="22"/>
      <c r="U40" s="22"/>
      <c r="V40" s="22"/>
      <c r="W40" s="22"/>
      <c r="X40" s="22"/>
    </row>
    <row r="41" spans="1:24" s="18" customFormat="1" x14ac:dyDescent="0.55000000000000004">
      <c r="A41" s="6"/>
      <c r="B41" s="7"/>
      <c r="C41" s="46"/>
      <c r="D41" s="55"/>
      <c r="E41" s="47"/>
      <c r="F41" s="12"/>
      <c r="G41" s="12">
        <f>+D41*F41</f>
        <v>0</v>
      </c>
      <c r="H41" s="50"/>
      <c r="I41" s="14"/>
      <c r="J41" s="69"/>
      <c r="K41" s="23"/>
      <c r="P41" s="19"/>
      <c r="Q41" s="19"/>
      <c r="R41" s="19"/>
      <c r="S41" s="19"/>
      <c r="T41" s="19"/>
      <c r="U41" s="19"/>
      <c r="V41" s="19"/>
      <c r="W41" s="19"/>
      <c r="X41" s="19"/>
    </row>
    <row r="42" spans="1:24" s="21" customFormat="1" x14ac:dyDescent="0.55000000000000004">
      <c r="A42" s="33"/>
      <c r="B42" s="34"/>
      <c r="C42" s="48"/>
      <c r="D42" s="76"/>
      <c r="E42" s="65"/>
      <c r="F42" s="74"/>
      <c r="G42" s="74"/>
      <c r="H42" s="52"/>
      <c r="I42" s="44"/>
      <c r="J42" s="70"/>
      <c r="K42" s="20"/>
      <c r="P42" s="22"/>
      <c r="Q42" s="22"/>
      <c r="R42" s="22"/>
      <c r="S42" s="22"/>
      <c r="T42" s="22"/>
      <c r="U42" s="22"/>
      <c r="V42" s="22"/>
      <c r="W42" s="22"/>
      <c r="X42" s="22"/>
    </row>
    <row r="43" spans="1:24" s="22" customFormat="1" x14ac:dyDescent="0.55000000000000004">
      <c r="A43" s="28"/>
      <c r="B43" s="87"/>
      <c r="C43" s="100" t="s">
        <v>69</v>
      </c>
      <c r="D43" s="101"/>
      <c r="E43" s="101"/>
      <c r="F43" s="95"/>
      <c r="G43" s="96">
        <f>SUM(G4:G42)</f>
        <v>0</v>
      </c>
      <c r="H43" s="102" t="s">
        <v>14</v>
      </c>
      <c r="I43" s="19"/>
      <c r="J43" s="71"/>
      <c r="K43" s="38"/>
    </row>
    <row r="44" spans="1:24" s="22" customFormat="1" ht="24.75" thickBot="1" x14ac:dyDescent="0.6">
      <c r="A44" s="28"/>
      <c r="B44" s="28"/>
      <c r="C44" s="103" t="s">
        <v>51</v>
      </c>
      <c r="D44" s="104"/>
      <c r="E44" s="104"/>
      <c r="F44" s="95"/>
      <c r="G44" s="137">
        <f>+G43/60</f>
        <v>0</v>
      </c>
      <c r="H44" s="102" t="s">
        <v>28</v>
      </c>
      <c r="I44" s="19"/>
      <c r="J44" s="71"/>
      <c r="K44" s="38"/>
    </row>
    <row r="45" spans="1:24" s="22" customFormat="1" ht="24.75" thickBot="1" x14ac:dyDescent="0.6">
      <c r="A45" s="87"/>
      <c r="B45" s="87"/>
      <c r="C45" s="103" t="s">
        <v>77</v>
      </c>
      <c r="D45" s="104"/>
      <c r="E45" s="104"/>
      <c r="F45" s="95"/>
      <c r="G45" s="136">
        <f>+G44/4</f>
        <v>0</v>
      </c>
      <c r="H45" s="102" t="s">
        <v>28</v>
      </c>
      <c r="I45" s="19"/>
      <c r="J45" s="71"/>
      <c r="K45" s="38"/>
    </row>
    <row r="46" spans="1:24" s="25" customFormat="1" ht="24.75" thickTop="1" x14ac:dyDescent="0.55000000000000004">
      <c r="A46" s="89"/>
      <c r="B46" s="89"/>
      <c r="C46" s="89"/>
      <c r="D46" s="90"/>
      <c r="E46" s="90"/>
      <c r="F46" s="91"/>
      <c r="G46" s="53"/>
      <c r="H46" s="19"/>
      <c r="I46" s="19"/>
      <c r="J46" s="53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s="25" customFormat="1" x14ac:dyDescent="0.55000000000000004">
      <c r="A47" s="89"/>
      <c r="B47" s="89"/>
      <c r="C47" s="134" t="s">
        <v>68</v>
      </c>
      <c r="D47" s="147" t="s">
        <v>71</v>
      </c>
      <c r="E47" s="147"/>
      <c r="F47" s="147"/>
      <c r="G47" s="147"/>
      <c r="H47" s="147"/>
      <c r="I47" s="147"/>
      <c r="J47" s="147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s="25" customFormat="1" x14ac:dyDescent="0.55000000000000004">
      <c r="A48" s="89"/>
      <c r="B48" s="89"/>
      <c r="C48" s="135" t="s">
        <v>70</v>
      </c>
      <c r="D48" s="147" t="s">
        <v>72</v>
      </c>
      <c r="E48" s="147"/>
      <c r="F48" s="147"/>
      <c r="G48" s="147"/>
      <c r="H48" s="147"/>
      <c r="I48" s="147"/>
      <c r="J48" s="147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s="25" customFormat="1" x14ac:dyDescent="0.55000000000000004">
      <c r="A49" s="89"/>
      <c r="B49" s="89"/>
      <c r="C49" s="135" t="s">
        <v>67</v>
      </c>
      <c r="D49" s="147" t="s">
        <v>75</v>
      </c>
      <c r="E49" s="147"/>
      <c r="F49" s="147"/>
      <c r="G49" s="147"/>
      <c r="H49" s="147"/>
      <c r="I49" s="147"/>
      <c r="J49" s="147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1:24" s="25" customFormat="1" x14ac:dyDescent="0.55000000000000004">
      <c r="A50" s="89"/>
      <c r="B50" s="89"/>
      <c r="C50" s="135" t="s">
        <v>66</v>
      </c>
      <c r="D50" s="147" t="s">
        <v>74</v>
      </c>
      <c r="E50" s="147"/>
      <c r="F50" s="147"/>
      <c r="G50" s="147"/>
      <c r="H50" s="147"/>
      <c r="I50" s="147"/>
      <c r="J50" s="147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 s="25" customFormat="1" x14ac:dyDescent="0.55000000000000004">
      <c r="A51" s="89"/>
      <c r="B51" s="26"/>
      <c r="C51" s="26"/>
      <c r="D51" s="147" t="s">
        <v>73</v>
      </c>
      <c r="E51" s="147"/>
      <c r="F51" s="147"/>
      <c r="G51" s="147"/>
      <c r="H51" s="147"/>
      <c r="I51" s="147"/>
      <c r="J51" s="147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1:24" s="25" customFormat="1" x14ac:dyDescent="0.55000000000000004">
      <c r="A52" s="89"/>
      <c r="B52" s="26"/>
      <c r="C52" s="26"/>
      <c r="D52" s="147" t="s">
        <v>66</v>
      </c>
      <c r="E52" s="147"/>
      <c r="F52" s="147"/>
      <c r="G52" s="147"/>
      <c r="H52" s="147"/>
      <c r="I52" s="147"/>
      <c r="J52" s="147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 s="25" customFormat="1" x14ac:dyDescent="0.55000000000000004">
      <c r="A53" s="89"/>
      <c r="B53" s="26"/>
      <c r="C53" s="26"/>
      <c r="D53" s="138"/>
      <c r="E53" s="138"/>
      <c r="F53" s="138"/>
      <c r="G53" s="138"/>
      <c r="H53" s="138"/>
      <c r="I53" s="138"/>
      <c r="J53" s="138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 x14ac:dyDescent="0.55000000000000004">
      <c r="C54" s="140" t="s">
        <v>71</v>
      </c>
      <c r="D54" s="147" t="s">
        <v>71</v>
      </c>
      <c r="E54" s="147"/>
      <c r="F54" s="147"/>
      <c r="G54" s="147"/>
      <c r="H54" s="147"/>
      <c r="I54" s="147"/>
      <c r="J54" s="147"/>
    </row>
    <row r="55" spans="1:24" x14ac:dyDescent="0.55000000000000004">
      <c r="C55" s="140" t="s">
        <v>72</v>
      </c>
      <c r="D55" s="147" t="s">
        <v>72</v>
      </c>
      <c r="E55" s="147"/>
      <c r="F55" s="147"/>
      <c r="G55" s="147"/>
      <c r="H55" s="147"/>
      <c r="I55" s="147"/>
      <c r="J55" s="147"/>
    </row>
    <row r="56" spans="1:24" x14ac:dyDescent="0.55000000000000004">
      <c r="C56" s="140" t="s">
        <v>75</v>
      </c>
      <c r="D56" s="147" t="s">
        <v>75</v>
      </c>
      <c r="E56" s="147"/>
      <c r="F56" s="147"/>
      <c r="G56" s="147"/>
      <c r="H56" s="147"/>
      <c r="I56" s="147"/>
      <c r="J56" s="147"/>
    </row>
    <row r="57" spans="1:24" x14ac:dyDescent="0.55000000000000004">
      <c r="C57" s="140" t="s">
        <v>94</v>
      </c>
      <c r="D57" s="147" t="s">
        <v>96</v>
      </c>
      <c r="E57" s="147"/>
      <c r="F57" s="147"/>
      <c r="G57" s="147"/>
      <c r="H57" s="147"/>
      <c r="I57" s="147"/>
      <c r="J57" s="147"/>
    </row>
    <row r="58" spans="1:24" x14ac:dyDescent="0.55000000000000004">
      <c r="C58" s="140" t="s">
        <v>95</v>
      </c>
      <c r="D58" s="147" t="s">
        <v>97</v>
      </c>
      <c r="E58" s="147"/>
      <c r="F58" s="147"/>
      <c r="G58" s="147"/>
      <c r="H58" s="147"/>
      <c r="I58" s="147"/>
      <c r="J58" s="147"/>
    </row>
    <row r="59" spans="1:24" x14ac:dyDescent="0.55000000000000004">
      <c r="C59" s="140" t="s">
        <v>66</v>
      </c>
      <c r="D59" s="147" t="s">
        <v>66</v>
      </c>
      <c r="E59" s="147"/>
      <c r="F59" s="147"/>
      <c r="G59" s="147"/>
      <c r="H59" s="147"/>
      <c r="I59" s="147"/>
      <c r="J59" s="147"/>
    </row>
  </sheetData>
  <mergeCells count="20">
    <mergeCell ref="D59:J59"/>
    <mergeCell ref="D47:J47"/>
    <mergeCell ref="D48:J48"/>
    <mergeCell ref="D49:J49"/>
    <mergeCell ref="D50:J50"/>
    <mergeCell ref="D51:J51"/>
    <mergeCell ref="D52:J52"/>
    <mergeCell ref="D54:J54"/>
    <mergeCell ref="D55:J55"/>
    <mergeCell ref="D56:J56"/>
    <mergeCell ref="D57:J57"/>
    <mergeCell ref="D58:J58"/>
    <mergeCell ref="F4:G4"/>
    <mergeCell ref="H4:I4"/>
    <mergeCell ref="J4:J5"/>
    <mergeCell ref="A1:J1"/>
    <mergeCell ref="A2:J2"/>
    <mergeCell ref="B3:C3"/>
    <mergeCell ref="D3:E3"/>
    <mergeCell ref="F3:J3"/>
  </mergeCells>
  <pageMargins left="0.19685039370078741" right="0.19685039370078741" top="0.19685039370078741" bottom="0.19685039370078741" header="0.31496062992125984" footer="0.31496062992125984"/>
  <pageSetup paperSize="9" scale="7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59"/>
  <sheetViews>
    <sheetView topLeftCell="A13" zoomScale="70" zoomScaleNormal="70" workbookViewId="0">
      <selection activeCell="A47" sqref="A47:XFD59"/>
    </sheetView>
  </sheetViews>
  <sheetFormatPr defaultColWidth="9" defaultRowHeight="24" x14ac:dyDescent="0.55000000000000004"/>
  <cols>
    <col min="1" max="1" width="14.375" style="26" bestFit="1" customWidth="1"/>
    <col min="2" max="2" width="6.375" style="26" customWidth="1"/>
    <col min="3" max="3" width="91.875" style="26" customWidth="1"/>
    <col min="4" max="4" width="6.75" style="26" bestFit="1" customWidth="1"/>
    <col min="5" max="5" width="8.375" style="26" bestFit="1" customWidth="1"/>
    <col min="6" max="6" width="8.875" style="35" customWidth="1"/>
    <col min="7" max="7" width="14.125" style="19" customWidth="1"/>
    <col min="8" max="8" width="13" style="19" customWidth="1"/>
    <col min="9" max="9" width="11.5" style="19" customWidth="1"/>
    <col min="10" max="10" width="14.25" style="22" customWidth="1"/>
    <col min="11" max="11" width="19.75" style="25" customWidth="1"/>
    <col min="12" max="16384" width="9" style="19"/>
  </cols>
  <sheetData>
    <row r="1" spans="1:11" ht="27.75" x14ac:dyDescent="0.55000000000000004">
      <c r="A1" s="153" t="s">
        <v>5</v>
      </c>
      <c r="B1" s="153"/>
      <c r="C1" s="153"/>
      <c r="D1" s="153"/>
      <c r="E1" s="153"/>
      <c r="F1" s="153"/>
      <c r="G1" s="153"/>
      <c r="H1" s="153"/>
      <c r="I1" s="153"/>
      <c r="J1" s="153"/>
      <c r="K1" s="17"/>
    </row>
    <row r="2" spans="1:11" ht="27.75" x14ac:dyDescent="0.55000000000000004">
      <c r="A2" s="152" t="s">
        <v>88</v>
      </c>
      <c r="B2" s="152"/>
      <c r="C2" s="152"/>
      <c r="D2" s="152"/>
      <c r="E2" s="152"/>
      <c r="F2" s="152"/>
      <c r="G2" s="152"/>
      <c r="H2" s="152"/>
      <c r="I2" s="152"/>
      <c r="J2" s="152"/>
      <c r="K2" s="17"/>
    </row>
    <row r="3" spans="1:11" x14ac:dyDescent="0.55000000000000004">
      <c r="A3" s="57" t="s">
        <v>6</v>
      </c>
      <c r="B3" s="154"/>
      <c r="C3" s="155"/>
      <c r="D3" s="150" t="s">
        <v>3</v>
      </c>
      <c r="E3" s="151"/>
      <c r="F3" s="156"/>
      <c r="G3" s="157"/>
      <c r="H3" s="157"/>
      <c r="I3" s="157"/>
      <c r="J3" s="158"/>
      <c r="K3" s="18"/>
    </row>
    <row r="4" spans="1:11" s="18" customFormat="1" ht="24" customHeight="1" x14ac:dyDescent="0.55000000000000004">
      <c r="A4" s="80" t="s">
        <v>4</v>
      </c>
      <c r="B4" s="80" t="s">
        <v>10</v>
      </c>
      <c r="C4" s="81" t="s">
        <v>0</v>
      </c>
      <c r="D4" s="51" t="s">
        <v>8</v>
      </c>
      <c r="E4" s="36" t="s">
        <v>2</v>
      </c>
      <c r="F4" s="159" t="s">
        <v>30</v>
      </c>
      <c r="G4" s="160"/>
      <c r="H4" s="150" t="s">
        <v>7</v>
      </c>
      <c r="I4" s="151"/>
      <c r="J4" s="148" t="s">
        <v>1</v>
      </c>
      <c r="K4" s="23"/>
    </row>
    <row r="5" spans="1:11" s="18" customFormat="1" ht="48" x14ac:dyDescent="0.55000000000000004">
      <c r="A5" s="82"/>
      <c r="B5" s="82"/>
      <c r="C5" s="83"/>
      <c r="D5" s="84"/>
      <c r="E5" s="85"/>
      <c r="F5" s="60" t="s">
        <v>16</v>
      </c>
      <c r="G5" s="61" t="s">
        <v>49</v>
      </c>
      <c r="H5" s="61" t="s">
        <v>26</v>
      </c>
      <c r="I5" s="61" t="s">
        <v>9</v>
      </c>
      <c r="J5" s="149"/>
      <c r="K5" s="23"/>
    </row>
    <row r="6" spans="1:11" s="18" customFormat="1" x14ac:dyDescent="0.55000000000000004">
      <c r="A6" s="98"/>
      <c r="B6" s="78"/>
      <c r="C6" s="86"/>
      <c r="D6" s="54"/>
      <c r="E6" s="63"/>
      <c r="F6" s="24"/>
      <c r="G6" s="15"/>
      <c r="H6" s="50"/>
      <c r="I6" s="50"/>
      <c r="J6" s="72"/>
      <c r="K6" s="23"/>
    </row>
    <row r="7" spans="1:11" s="18" customFormat="1" x14ac:dyDescent="0.55000000000000004">
      <c r="A7" s="98"/>
      <c r="B7" s="7"/>
      <c r="C7" s="62"/>
      <c r="D7" s="54"/>
      <c r="E7" s="63"/>
      <c r="F7" s="12"/>
      <c r="G7" s="12">
        <f>+D7*F7</f>
        <v>0</v>
      </c>
      <c r="H7" s="50"/>
      <c r="I7" s="50"/>
      <c r="J7" s="68"/>
      <c r="K7" s="23"/>
    </row>
    <row r="8" spans="1:11" s="18" customFormat="1" x14ac:dyDescent="0.55000000000000004">
      <c r="A8" s="98"/>
      <c r="B8" s="7"/>
      <c r="C8" s="62"/>
      <c r="D8" s="54"/>
      <c r="E8" s="63"/>
      <c r="F8" s="12"/>
      <c r="G8" s="12">
        <f t="shared" ref="G8:G36" si="0">+D8*F8</f>
        <v>0</v>
      </c>
      <c r="H8" s="50"/>
      <c r="I8" s="50"/>
      <c r="J8" s="29"/>
      <c r="K8" s="23"/>
    </row>
    <row r="9" spans="1:11" s="18" customFormat="1" x14ac:dyDescent="0.55000000000000004">
      <c r="A9" s="98"/>
      <c r="B9" s="31"/>
      <c r="C9" s="62"/>
      <c r="D9" s="54"/>
      <c r="E9" s="63"/>
      <c r="F9" s="11"/>
      <c r="G9" s="12">
        <f t="shared" si="0"/>
        <v>0</v>
      </c>
      <c r="H9" s="50"/>
      <c r="I9" s="50"/>
      <c r="J9" s="30"/>
      <c r="K9" s="23"/>
    </row>
    <row r="10" spans="1:11" s="18" customFormat="1" x14ac:dyDescent="0.55000000000000004">
      <c r="A10" s="98"/>
      <c r="B10" s="79"/>
      <c r="C10" s="86"/>
      <c r="D10" s="55"/>
      <c r="E10" s="47"/>
      <c r="F10" s="11"/>
      <c r="G10" s="12">
        <f t="shared" si="0"/>
        <v>0</v>
      </c>
      <c r="H10" s="50"/>
      <c r="I10" s="50"/>
      <c r="J10" s="30"/>
      <c r="K10" s="23"/>
    </row>
    <row r="11" spans="1:11" s="18" customFormat="1" x14ac:dyDescent="0.55000000000000004">
      <c r="A11" s="99"/>
      <c r="B11" s="7"/>
      <c r="C11" s="62"/>
      <c r="D11" s="54"/>
      <c r="E11" s="63"/>
      <c r="F11" s="12"/>
      <c r="G11" s="12">
        <f t="shared" si="0"/>
        <v>0</v>
      </c>
      <c r="H11" s="50"/>
      <c r="I11" s="50"/>
      <c r="J11" s="29"/>
      <c r="K11" s="23"/>
    </row>
    <row r="12" spans="1:11" s="18" customFormat="1" x14ac:dyDescent="0.55000000000000004">
      <c r="A12" s="98"/>
      <c r="B12" s="78"/>
      <c r="C12" s="86"/>
      <c r="D12" s="55"/>
      <c r="E12" s="47"/>
      <c r="F12" s="11"/>
      <c r="G12" s="12">
        <f t="shared" si="0"/>
        <v>0</v>
      </c>
      <c r="H12" s="50"/>
      <c r="I12" s="50"/>
      <c r="J12" s="29"/>
      <c r="K12" s="23"/>
    </row>
    <row r="13" spans="1:11" s="18" customFormat="1" x14ac:dyDescent="0.55000000000000004">
      <c r="A13" s="98"/>
      <c r="B13" s="7"/>
      <c r="C13" s="58"/>
      <c r="D13" s="75"/>
      <c r="E13" s="59"/>
      <c r="F13" s="12"/>
      <c r="G13" s="12">
        <f t="shared" si="0"/>
        <v>0</v>
      </c>
      <c r="H13" s="50"/>
      <c r="I13" s="14"/>
      <c r="J13" s="29"/>
      <c r="K13" s="23"/>
    </row>
    <row r="14" spans="1:11" s="18" customFormat="1" x14ac:dyDescent="0.55000000000000004">
      <c r="A14" s="98"/>
      <c r="B14" s="7"/>
      <c r="C14" s="58"/>
      <c r="D14" s="75"/>
      <c r="E14" s="59"/>
      <c r="F14" s="12"/>
      <c r="G14" s="12">
        <f t="shared" si="0"/>
        <v>0</v>
      </c>
      <c r="H14" s="50"/>
      <c r="I14" s="14"/>
      <c r="J14" s="29"/>
      <c r="K14" s="23"/>
    </row>
    <row r="15" spans="1:11" x14ac:dyDescent="0.55000000000000004">
      <c r="A15" s="98"/>
      <c r="B15" s="78"/>
      <c r="C15" s="77"/>
      <c r="D15" s="75"/>
      <c r="E15" s="59"/>
      <c r="F15" s="12"/>
      <c r="G15" s="12">
        <f t="shared" si="0"/>
        <v>0</v>
      </c>
      <c r="H15" s="13"/>
      <c r="I15" s="14"/>
      <c r="J15" s="69"/>
    </row>
    <row r="16" spans="1:11" x14ac:dyDescent="0.55000000000000004">
      <c r="A16" s="98"/>
      <c r="B16" s="7"/>
      <c r="C16" s="58"/>
      <c r="D16" s="75"/>
      <c r="E16" s="59"/>
      <c r="F16" s="93"/>
      <c r="G16" s="12">
        <f t="shared" si="0"/>
        <v>0</v>
      </c>
      <c r="H16" s="50"/>
      <c r="I16" s="14"/>
      <c r="J16" s="69"/>
    </row>
    <row r="17" spans="1:24" s="25" customFormat="1" x14ac:dyDescent="0.55000000000000004">
      <c r="A17" s="98"/>
      <c r="B17" s="78"/>
      <c r="C17" s="77"/>
      <c r="D17" s="75"/>
      <c r="E17" s="59"/>
      <c r="F17" s="12"/>
      <c r="G17" s="12">
        <f t="shared" si="0"/>
        <v>0</v>
      </c>
      <c r="H17" s="13"/>
      <c r="I17" s="14"/>
      <c r="J17" s="2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s="25" customFormat="1" x14ac:dyDescent="0.55000000000000004">
      <c r="A18" s="98"/>
      <c r="B18" s="7"/>
      <c r="C18" s="58"/>
      <c r="D18" s="75"/>
      <c r="E18" s="59"/>
      <c r="F18" s="12"/>
      <c r="G18" s="12">
        <f t="shared" si="0"/>
        <v>0</v>
      </c>
      <c r="H18" s="50"/>
      <c r="I18" s="14"/>
      <c r="J18" s="2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s="25" customFormat="1" x14ac:dyDescent="0.55000000000000004">
      <c r="A19" s="98"/>
      <c r="B19" s="7"/>
      <c r="C19" s="58"/>
      <c r="D19" s="75"/>
      <c r="E19" s="59"/>
      <c r="F19" s="12"/>
      <c r="G19" s="12">
        <f t="shared" si="0"/>
        <v>0</v>
      </c>
      <c r="H19" s="50"/>
      <c r="I19" s="14"/>
      <c r="J19" s="2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s="25" customFormat="1" x14ac:dyDescent="0.55000000000000004">
      <c r="A20" s="98"/>
      <c r="B20" s="78"/>
      <c r="C20" s="77"/>
      <c r="D20" s="75"/>
      <c r="E20" s="59"/>
      <c r="F20" s="12"/>
      <c r="G20" s="12">
        <f t="shared" si="0"/>
        <v>0</v>
      </c>
      <c r="H20" s="13"/>
      <c r="I20" s="14"/>
      <c r="J20" s="2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s="25" customFormat="1" x14ac:dyDescent="0.55000000000000004">
      <c r="A21" s="98"/>
      <c r="B21" s="7"/>
      <c r="C21" s="58"/>
      <c r="D21" s="75"/>
      <c r="E21" s="59"/>
      <c r="F21" s="12"/>
      <c r="G21" s="12">
        <f t="shared" si="0"/>
        <v>0</v>
      </c>
      <c r="H21" s="50"/>
      <c r="I21" s="50"/>
      <c r="J21" s="2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s="25" customFormat="1" x14ac:dyDescent="0.55000000000000004">
      <c r="A22" s="98"/>
      <c r="B22" s="78"/>
      <c r="C22" s="77"/>
      <c r="D22" s="75"/>
      <c r="E22" s="59"/>
      <c r="F22" s="12"/>
      <c r="G22" s="12">
        <f t="shared" si="0"/>
        <v>0</v>
      </c>
      <c r="H22" s="50"/>
      <c r="I22" s="50"/>
      <c r="J22" s="2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s="25" customFormat="1" x14ac:dyDescent="0.55000000000000004">
      <c r="A23" s="98"/>
      <c r="B23" s="7"/>
      <c r="C23" s="58"/>
      <c r="D23" s="75"/>
      <c r="E23" s="59"/>
      <c r="F23" s="12"/>
      <c r="G23" s="12">
        <f t="shared" si="0"/>
        <v>0</v>
      </c>
      <c r="H23" s="50"/>
      <c r="I23" s="50"/>
      <c r="J23" s="2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s="25" customFormat="1" x14ac:dyDescent="0.55000000000000004">
      <c r="A24" s="98"/>
      <c r="B24" s="7"/>
      <c r="C24" s="58"/>
      <c r="D24" s="75"/>
      <c r="E24" s="59"/>
      <c r="F24" s="12"/>
      <c r="G24" s="12">
        <f t="shared" si="0"/>
        <v>0</v>
      </c>
      <c r="H24" s="50"/>
      <c r="I24" s="50"/>
      <c r="J24" s="2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s="25" customFormat="1" x14ac:dyDescent="0.55000000000000004">
      <c r="A25" s="98"/>
      <c r="B25" s="78"/>
      <c r="C25" s="77"/>
      <c r="D25" s="75"/>
      <c r="E25" s="59"/>
      <c r="F25" s="12"/>
      <c r="G25" s="12">
        <f t="shared" si="0"/>
        <v>0</v>
      </c>
      <c r="H25" s="13"/>
      <c r="I25" s="14"/>
      <c r="J25" s="2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s="25" customFormat="1" x14ac:dyDescent="0.55000000000000004">
      <c r="A26" s="98"/>
      <c r="B26" s="7"/>
      <c r="C26" s="58"/>
      <c r="D26" s="75"/>
      <c r="E26" s="59"/>
      <c r="F26" s="12"/>
      <c r="G26" s="12">
        <f t="shared" si="0"/>
        <v>0</v>
      </c>
      <c r="H26" s="50"/>
      <c r="I26" s="50"/>
      <c r="J26" s="2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 s="25" customFormat="1" x14ac:dyDescent="0.55000000000000004">
      <c r="A27" s="98"/>
      <c r="B27" s="78"/>
      <c r="C27" s="77"/>
      <c r="D27" s="75"/>
      <c r="E27" s="59"/>
      <c r="F27" s="12"/>
      <c r="G27" s="12">
        <f t="shared" si="0"/>
        <v>0</v>
      </c>
      <c r="H27" s="13"/>
      <c r="I27" s="14"/>
      <c r="J27" s="2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s="25" customFormat="1" x14ac:dyDescent="0.55000000000000004">
      <c r="A28" s="98"/>
      <c r="B28" s="7"/>
      <c r="C28" s="58"/>
      <c r="D28" s="75"/>
      <c r="E28" s="59"/>
      <c r="F28" s="12"/>
      <c r="G28" s="12">
        <f t="shared" si="0"/>
        <v>0</v>
      </c>
      <c r="H28" s="50"/>
      <c r="I28" s="14"/>
      <c r="J28" s="2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 s="25" customFormat="1" x14ac:dyDescent="0.55000000000000004">
      <c r="A29" s="98"/>
      <c r="B29" s="78"/>
      <c r="C29" s="77"/>
      <c r="D29" s="75"/>
      <c r="E29" s="59"/>
      <c r="F29" s="12"/>
      <c r="G29" s="12">
        <f t="shared" si="0"/>
        <v>0</v>
      </c>
      <c r="H29" s="13"/>
      <c r="I29" s="14"/>
      <c r="J29" s="2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s="25" customFormat="1" x14ac:dyDescent="0.55000000000000004">
      <c r="A30" s="98"/>
      <c r="B30" s="7"/>
      <c r="C30" s="58"/>
      <c r="D30" s="75"/>
      <c r="E30" s="59"/>
      <c r="F30" s="92"/>
      <c r="G30" s="12">
        <f t="shared" si="0"/>
        <v>0</v>
      </c>
      <c r="H30" s="50"/>
      <c r="I30" s="14"/>
      <c r="J30" s="6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s="25" customFormat="1" x14ac:dyDescent="0.55000000000000004">
      <c r="A31" s="98"/>
      <c r="B31" s="78"/>
      <c r="C31" s="77"/>
      <c r="D31" s="75"/>
      <c r="E31" s="59"/>
      <c r="F31" s="12"/>
      <c r="G31" s="12">
        <f t="shared" si="0"/>
        <v>0</v>
      </c>
      <c r="H31" s="13"/>
      <c r="I31" s="14"/>
      <c r="J31" s="2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s="25" customFormat="1" x14ac:dyDescent="0.55000000000000004">
      <c r="A32" s="98"/>
      <c r="B32" s="7"/>
      <c r="C32" s="58"/>
      <c r="D32" s="75"/>
      <c r="E32" s="59"/>
      <c r="F32" s="12"/>
      <c r="G32" s="12">
        <f>+D32*F32</f>
        <v>0</v>
      </c>
      <c r="H32" s="50"/>
      <c r="I32" s="14"/>
      <c r="J32" s="2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s="25" customFormat="1" x14ac:dyDescent="0.55000000000000004">
      <c r="A33" s="98"/>
      <c r="B33" s="7"/>
      <c r="C33" s="77"/>
      <c r="D33" s="75"/>
      <c r="E33" s="59"/>
      <c r="F33" s="12"/>
      <c r="G33" s="12">
        <f t="shared" si="0"/>
        <v>0</v>
      </c>
      <c r="H33" s="50"/>
      <c r="I33" s="14"/>
      <c r="J33" s="2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s="25" customFormat="1" x14ac:dyDescent="0.55000000000000004">
      <c r="A34" s="98"/>
      <c r="B34" s="7"/>
      <c r="C34" s="58"/>
      <c r="D34" s="75"/>
      <c r="E34" s="59"/>
      <c r="F34" s="12"/>
      <c r="G34" s="12">
        <f t="shared" si="0"/>
        <v>0</v>
      </c>
      <c r="H34" s="13"/>
      <c r="I34" s="14"/>
      <c r="J34" s="2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s="25" customFormat="1" x14ac:dyDescent="0.55000000000000004">
      <c r="A35" s="98"/>
      <c r="B35" s="7"/>
      <c r="C35" s="58"/>
      <c r="D35" s="75"/>
      <c r="E35" s="59"/>
      <c r="F35" s="12"/>
      <c r="G35" s="12">
        <f t="shared" si="0"/>
        <v>0</v>
      </c>
      <c r="H35" s="13"/>
      <c r="I35" s="14"/>
      <c r="J35" s="2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s="25" customFormat="1" x14ac:dyDescent="0.55000000000000004">
      <c r="A36" s="99"/>
      <c r="B36" s="31"/>
      <c r="C36" s="58"/>
      <c r="D36" s="55"/>
      <c r="E36" s="47"/>
      <c r="F36" s="11"/>
      <c r="G36" s="12">
        <f t="shared" si="0"/>
        <v>0</v>
      </c>
      <c r="H36" s="13"/>
      <c r="I36" s="16"/>
      <c r="J36" s="30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s="25" customFormat="1" x14ac:dyDescent="0.55000000000000004">
      <c r="A37" s="98"/>
      <c r="B37" s="78"/>
      <c r="C37" s="97"/>
      <c r="D37" s="55"/>
      <c r="E37" s="47"/>
      <c r="F37" s="12"/>
      <c r="G37" s="12">
        <f>+D37*F37</f>
        <v>0</v>
      </c>
      <c r="H37" s="50"/>
      <c r="I37" s="14"/>
      <c r="J37" s="6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 s="25" customFormat="1" x14ac:dyDescent="0.55000000000000004">
      <c r="A38" s="98"/>
      <c r="B38" s="79"/>
      <c r="C38" s="97"/>
      <c r="D38" s="55"/>
      <c r="E38" s="47"/>
      <c r="F38" s="73"/>
      <c r="G38" s="12">
        <f>+D38*F38</f>
        <v>0</v>
      </c>
      <c r="H38" s="50"/>
      <c r="I38" s="14"/>
      <c r="J38" s="30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s="21" customFormat="1" x14ac:dyDescent="0.55000000000000004">
      <c r="A39" s="98"/>
      <c r="B39" s="7"/>
      <c r="C39" s="46"/>
      <c r="D39" s="55"/>
      <c r="E39" s="47"/>
      <c r="F39" s="12"/>
      <c r="G39" s="12"/>
      <c r="H39" s="13"/>
      <c r="I39" s="14"/>
      <c r="J39" s="29"/>
      <c r="K39" s="20"/>
      <c r="P39" s="22"/>
      <c r="Q39" s="22"/>
      <c r="R39" s="22"/>
      <c r="S39" s="22"/>
      <c r="T39" s="22"/>
      <c r="U39" s="22"/>
      <c r="V39" s="22"/>
      <c r="W39" s="22"/>
      <c r="X39" s="22"/>
    </row>
    <row r="40" spans="1:24" s="21" customFormat="1" x14ac:dyDescent="0.55000000000000004">
      <c r="A40" s="6"/>
      <c r="B40" s="78"/>
      <c r="C40" s="97"/>
      <c r="D40" s="55"/>
      <c r="E40" s="47"/>
      <c r="F40" s="12"/>
      <c r="G40" s="12"/>
      <c r="H40" s="13"/>
      <c r="I40" s="14"/>
      <c r="J40" s="29"/>
      <c r="K40" s="20"/>
      <c r="P40" s="22"/>
      <c r="Q40" s="22"/>
      <c r="R40" s="22"/>
      <c r="S40" s="22"/>
      <c r="T40" s="22"/>
      <c r="U40" s="22"/>
      <c r="V40" s="22"/>
      <c r="W40" s="22"/>
      <c r="X40" s="22"/>
    </row>
    <row r="41" spans="1:24" s="18" customFormat="1" x14ac:dyDescent="0.55000000000000004">
      <c r="A41" s="6"/>
      <c r="B41" s="7"/>
      <c r="C41" s="46"/>
      <c r="D41" s="55"/>
      <c r="E41" s="47"/>
      <c r="F41" s="12"/>
      <c r="G41" s="12">
        <f>+D41*F41</f>
        <v>0</v>
      </c>
      <c r="H41" s="50"/>
      <c r="I41" s="14"/>
      <c r="J41" s="69"/>
      <c r="K41" s="23"/>
      <c r="P41" s="19"/>
      <c r="Q41" s="19"/>
      <c r="R41" s="19"/>
      <c r="S41" s="19"/>
      <c r="T41" s="19"/>
      <c r="U41" s="19"/>
      <c r="V41" s="19"/>
      <c r="W41" s="19"/>
      <c r="X41" s="19"/>
    </row>
    <row r="42" spans="1:24" s="21" customFormat="1" x14ac:dyDescent="0.55000000000000004">
      <c r="A42" s="33"/>
      <c r="B42" s="34"/>
      <c r="C42" s="48"/>
      <c r="D42" s="76"/>
      <c r="E42" s="65"/>
      <c r="F42" s="74"/>
      <c r="G42" s="74"/>
      <c r="H42" s="52"/>
      <c r="I42" s="44"/>
      <c r="J42" s="70"/>
      <c r="K42" s="20"/>
      <c r="P42" s="22"/>
      <c r="Q42" s="22"/>
      <c r="R42" s="22"/>
      <c r="S42" s="22"/>
      <c r="T42" s="22"/>
      <c r="U42" s="22"/>
      <c r="V42" s="22"/>
      <c r="W42" s="22"/>
      <c r="X42" s="22"/>
    </row>
    <row r="43" spans="1:24" s="22" customFormat="1" x14ac:dyDescent="0.55000000000000004">
      <c r="A43" s="28"/>
      <c r="B43" s="87"/>
      <c r="C43" s="100" t="s">
        <v>69</v>
      </c>
      <c r="D43" s="101"/>
      <c r="E43" s="101"/>
      <c r="F43" s="95"/>
      <c r="G43" s="96">
        <f>SUM(G4:G42)</f>
        <v>0</v>
      </c>
      <c r="H43" s="102" t="s">
        <v>14</v>
      </c>
      <c r="I43" s="19"/>
      <c r="J43" s="71"/>
      <c r="K43" s="38"/>
    </row>
    <row r="44" spans="1:24" s="22" customFormat="1" ht="24.75" thickBot="1" x14ac:dyDescent="0.6">
      <c r="A44" s="28"/>
      <c r="B44" s="28"/>
      <c r="C44" s="103" t="s">
        <v>51</v>
      </c>
      <c r="D44" s="104"/>
      <c r="E44" s="104"/>
      <c r="F44" s="95"/>
      <c r="G44" s="137">
        <f>+G43/60</f>
        <v>0</v>
      </c>
      <c r="H44" s="102" t="s">
        <v>28</v>
      </c>
      <c r="I44" s="19"/>
      <c r="J44" s="71"/>
      <c r="K44" s="38"/>
    </row>
    <row r="45" spans="1:24" s="22" customFormat="1" ht="24.75" thickBot="1" x14ac:dyDescent="0.6">
      <c r="A45" s="87"/>
      <c r="B45" s="87"/>
      <c r="C45" s="103" t="s">
        <v>77</v>
      </c>
      <c r="D45" s="104"/>
      <c r="E45" s="104"/>
      <c r="F45" s="95"/>
      <c r="G45" s="136">
        <f>+G44/4</f>
        <v>0</v>
      </c>
      <c r="H45" s="102" t="s">
        <v>28</v>
      </c>
      <c r="I45" s="19"/>
      <c r="J45" s="71"/>
      <c r="K45" s="38"/>
    </row>
    <row r="46" spans="1:24" s="25" customFormat="1" ht="24.75" thickTop="1" x14ac:dyDescent="0.55000000000000004">
      <c r="A46" s="89"/>
      <c r="B46" s="89"/>
      <c r="C46" s="89"/>
      <c r="D46" s="90"/>
      <c r="E46" s="90"/>
      <c r="F46" s="91"/>
      <c r="G46" s="53"/>
      <c r="H46" s="19"/>
      <c r="I46" s="19"/>
      <c r="J46" s="53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s="25" customFormat="1" x14ac:dyDescent="0.55000000000000004">
      <c r="A47" s="89"/>
      <c r="B47" s="89"/>
      <c r="C47" s="134" t="s">
        <v>68</v>
      </c>
      <c r="D47" s="147" t="s">
        <v>71</v>
      </c>
      <c r="E47" s="147"/>
      <c r="F47" s="147"/>
      <c r="G47" s="147"/>
      <c r="H47" s="147"/>
      <c r="I47" s="147"/>
      <c r="J47" s="147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s="25" customFormat="1" x14ac:dyDescent="0.55000000000000004">
      <c r="A48" s="89"/>
      <c r="B48" s="89"/>
      <c r="C48" s="135" t="s">
        <v>70</v>
      </c>
      <c r="D48" s="147" t="s">
        <v>72</v>
      </c>
      <c r="E48" s="147"/>
      <c r="F48" s="147"/>
      <c r="G48" s="147"/>
      <c r="H48" s="147"/>
      <c r="I48" s="147"/>
      <c r="J48" s="147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s="25" customFormat="1" x14ac:dyDescent="0.55000000000000004">
      <c r="A49" s="89"/>
      <c r="B49" s="89"/>
      <c r="C49" s="135" t="s">
        <v>67</v>
      </c>
      <c r="D49" s="147" t="s">
        <v>75</v>
      </c>
      <c r="E49" s="147"/>
      <c r="F49" s="147"/>
      <c r="G49" s="147"/>
      <c r="H49" s="147"/>
      <c r="I49" s="147"/>
      <c r="J49" s="147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1:24" s="25" customFormat="1" x14ac:dyDescent="0.55000000000000004">
      <c r="A50" s="89"/>
      <c r="B50" s="89"/>
      <c r="C50" s="135" t="s">
        <v>66</v>
      </c>
      <c r="D50" s="147" t="s">
        <v>74</v>
      </c>
      <c r="E50" s="147"/>
      <c r="F50" s="147"/>
      <c r="G50" s="147"/>
      <c r="H50" s="147"/>
      <c r="I50" s="147"/>
      <c r="J50" s="147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 s="25" customFormat="1" x14ac:dyDescent="0.55000000000000004">
      <c r="A51" s="89"/>
      <c r="B51" s="26"/>
      <c r="C51" s="26"/>
      <c r="D51" s="147" t="s">
        <v>73</v>
      </c>
      <c r="E51" s="147"/>
      <c r="F51" s="147"/>
      <c r="G51" s="147"/>
      <c r="H51" s="147"/>
      <c r="I51" s="147"/>
      <c r="J51" s="147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1:24" s="25" customFormat="1" x14ac:dyDescent="0.55000000000000004">
      <c r="A52" s="89"/>
      <c r="B52" s="26"/>
      <c r="C52" s="26"/>
      <c r="D52" s="147" t="s">
        <v>66</v>
      </c>
      <c r="E52" s="147"/>
      <c r="F52" s="147"/>
      <c r="G52" s="147"/>
      <c r="H52" s="147"/>
      <c r="I52" s="147"/>
      <c r="J52" s="147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 s="25" customFormat="1" x14ac:dyDescent="0.55000000000000004">
      <c r="A53" s="89"/>
      <c r="B53" s="26"/>
      <c r="C53" s="26"/>
      <c r="D53" s="138"/>
      <c r="E53" s="138"/>
      <c r="F53" s="138"/>
      <c r="G53" s="138"/>
      <c r="H53" s="138"/>
      <c r="I53" s="138"/>
      <c r="J53" s="138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 x14ac:dyDescent="0.55000000000000004">
      <c r="C54" s="140" t="s">
        <v>71</v>
      </c>
      <c r="D54" s="147" t="s">
        <v>71</v>
      </c>
      <c r="E54" s="147"/>
      <c r="F54" s="147"/>
      <c r="G54" s="147"/>
      <c r="H54" s="147"/>
      <c r="I54" s="147"/>
      <c r="J54" s="147"/>
    </row>
    <row r="55" spans="1:24" x14ac:dyDescent="0.55000000000000004">
      <c r="C55" s="140" t="s">
        <v>72</v>
      </c>
      <c r="D55" s="147" t="s">
        <v>72</v>
      </c>
      <c r="E55" s="147"/>
      <c r="F55" s="147"/>
      <c r="G55" s="147"/>
      <c r="H55" s="147"/>
      <c r="I55" s="147"/>
      <c r="J55" s="147"/>
    </row>
    <row r="56" spans="1:24" x14ac:dyDescent="0.55000000000000004">
      <c r="C56" s="140" t="s">
        <v>75</v>
      </c>
      <c r="D56" s="147" t="s">
        <v>75</v>
      </c>
      <c r="E56" s="147"/>
      <c r="F56" s="147"/>
      <c r="G56" s="147"/>
      <c r="H56" s="147"/>
      <c r="I56" s="147"/>
      <c r="J56" s="147"/>
    </row>
    <row r="57" spans="1:24" x14ac:dyDescent="0.55000000000000004">
      <c r="C57" s="140" t="s">
        <v>94</v>
      </c>
      <c r="D57" s="147" t="s">
        <v>96</v>
      </c>
      <c r="E57" s="147"/>
      <c r="F57" s="147"/>
      <c r="G57" s="147"/>
      <c r="H57" s="147"/>
      <c r="I57" s="147"/>
      <c r="J57" s="147"/>
    </row>
    <row r="58" spans="1:24" x14ac:dyDescent="0.55000000000000004">
      <c r="C58" s="140" t="s">
        <v>95</v>
      </c>
      <c r="D58" s="147" t="s">
        <v>97</v>
      </c>
      <c r="E58" s="147"/>
      <c r="F58" s="147"/>
      <c r="G58" s="147"/>
      <c r="H58" s="147"/>
      <c r="I58" s="147"/>
      <c r="J58" s="147"/>
    </row>
    <row r="59" spans="1:24" x14ac:dyDescent="0.55000000000000004">
      <c r="C59" s="140" t="s">
        <v>66</v>
      </c>
      <c r="D59" s="147" t="s">
        <v>66</v>
      </c>
      <c r="E59" s="147"/>
      <c r="F59" s="147"/>
      <c r="G59" s="147"/>
      <c r="H59" s="147"/>
      <c r="I59" s="147"/>
      <c r="J59" s="147"/>
    </row>
  </sheetData>
  <mergeCells count="20">
    <mergeCell ref="D59:J59"/>
    <mergeCell ref="D54:J54"/>
    <mergeCell ref="D55:J55"/>
    <mergeCell ref="D56:J56"/>
    <mergeCell ref="D57:J57"/>
    <mergeCell ref="D58:J58"/>
    <mergeCell ref="D52:J52"/>
    <mergeCell ref="A1:J1"/>
    <mergeCell ref="A2:J2"/>
    <mergeCell ref="B3:C3"/>
    <mergeCell ref="D3:E3"/>
    <mergeCell ref="F3:J3"/>
    <mergeCell ref="F4:G4"/>
    <mergeCell ref="H4:I4"/>
    <mergeCell ref="J4:J5"/>
    <mergeCell ref="D47:J47"/>
    <mergeCell ref="D48:J48"/>
    <mergeCell ref="D49:J49"/>
    <mergeCell ref="D50:J50"/>
    <mergeCell ref="D51:J51"/>
  </mergeCells>
  <pageMargins left="0.19685039370078741" right="0.19685039370078741" top="0.19685039370078741" bottom="0.19685039370078741" header="0.31496062992125984" footer="0.31496062992125984"/>
  <pageSetup paperSize="9"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59"/>
  <sheetViews>
    <sheetView topLeftCell="A43" zoomScale="70" zoomScaleNormal="70" workbookViewId="0">
      <selection activeCell="A47" sqref="A47:XFD59"/>
    </sheetView>
  </sheetViews>
  <sheetFormatPr defaultColWidth="9" defaultRowHeight="24" x14ac:dyDescent="0.55000000000000004"/>
  <cols>
    <col min="1" max="1" width="14.375" style="26" bestFit="1" customWidth="1"/>
    <col min="2" max="2" width="6.375" style="26" customWidth="1"/>
    <col min="3" max="3" width="91.875" style="26" customWidth="1"/>
    <col min="4" max="4" width="6.75" style="26" bestFit="1" customWidth="1"/>
    <col min="5" max="5" width="8.375" style="26" bestFit="1" customWidth="1"/>
    <col min="6" max="6" width="8.875" style="35" customWidth="1"/>
    <col min="7" max="7" width="14.125" style="19" customWidth="1"/>
    <col min="8" max="8" width="13" style="19" customWidth="1"/>
    <col min="9" max="9" width="11.5" style="19" customWidth="1"/>
    <col min="10" max="10" width="14.25" style="22" customWidth="1"/>
    <col min="11" max="11" width="19.75" style="25" customWidth="1"/>
    <col min="12" max="16384" width="9" style="19"/>
  </cols>
  <sheetData>
    <row r="1" spans="1:11" ht="27.75" x14ac:dyDescent="0.55000000000000004">
      <c r="A1" s="153" t="s">
        <v>5</v>
      </c>
      <c r="B1" s="153"/>
      <c r="C1" s="153"/>
      <c r="D1" s="153"/>
      <c r="E1" s="153"/>
      <c r="F1" s="153"/>
      <c r="G1" s="153"/>
      <c r="H1" s="153"/>
      <c r="I1" s="153"/>
      <c r="J1" s="153"/>
      <c r="K1" s="17"/>
    </row>
    <row r="2" spans="1:11" ht="27.75" x14ac:dyDescent="0.55000000000000004">
      <c r="A2" s="152" t="s">
        <v>90</v>
      </c>
      <c r="B2" s="152"/>
      <c r="C2" s="152"/>
      <c r="D2" s="152"/>
      <c r="E2" s="152"/>
      <c r="F2" s="152"/>
      <c r="G2" s="152"/>
      <c r="H2" s="152"/>
      <c r="I2" s="152"/>
      <c r="J2" s="152"/>
      <c r="K2" s="17"/>
    </row>
    <row r="3" spans="1:11" x14ac:dyDescent="0.55000000000000004">
      <c r="A3" s="57" t="s">
        <v>6</v>
      </c>
      <c r="B3" s="154"/>
      <c r="C3" s="155"/>
      <c r="D3" s="150" t="s">
        <v>3</v>
      </c>
      <c r="E3" s="151"/>
      <c r="F3" s="156"/>
      <c r="G3" s="157"/>
      <c r="H3" s="157"/>
      <c r="I3" s="157"/>
      <c r="J3" s="158"/>
      <c r="K3" s="18"/>
    </row>
    <row r="4" spans="1:11" s="18" customFormat="1" ht="24" customHeight="1" x14ac:dyDescent="0.55000000000000004">
      <c r="A4" s="80" t="s">
        <v>4</v>
      </c>
      <c r="B4" s="80" t="s">
        <v>10</v>
      </c>
      <c r="C4" s="81" t="s">
        <v>0</v>
      </c>
      <c r="D4" s="51" t="s">
        <v>8</v>
      </c>
      <c r="E4" s="36" t="s">
        <v>2</v>
      </c>
      <c r="F4" s="159" t="s">
        <v>30</v>
      </c>
      <c r="G4" s="160"/>
      <c r="H4" s="150" t="s">
        <v>7</v>
      </c>
      <c r="I4" s="151"/>
      <c r="J4" s="148" t="s">
        <v>1</v>
      </c>
      <c r="K4" s="23"/>
    </row>
    <row r="5" spans="1:11" s="18" customFormat="1" ht="48" x14ac:dyDescent="0.55000000000000004">
      <c r="A5" s="82"/>
      <c r="B5" s="82"/>
      <c r="C5" s="83"/>
      <c r="D5" s="84"/>
      <c r="E5" s="85"/>
      <c r="F5" s="60" t="s">
        <v>16</v>
      </c>
      <c r="G5" s="61" t="s">
        <v>49</v>
      </c>
      <c r="H5" s="61" t="s">
        <v>26</v>
      </c>
      <c r="I5" s="61" t="s">
        <v>9</v>
      </c>
      <c r="J5" s="149"/>
      <c r="K5" s="23"/>
    </row>
    <row r="6" spans="1:11" s="18" customFormat="1" x14ac:dyDescent="0.55000000000000004">
      <c r="A6" s="98"/>
      <c r="B6" s="78"/>
      <c r="C6" s="86"/>
      <c r="D6" s="54"/>
      <c r="E6" s="63"/>
      <c r="F6" s="24"/>
      <c r="G6" s="15"/>
      <c r="H6" s="50"/>
      <c r="I6" s="50"/>
      <c r="J6" s="72"/>
      <c r="K6" s="23"/>
    </row>
    <row r="7" spans="1:11" s="18" customFormat="1" x14ac:dyDescent="0.55000000000000004">
      <c r="A7" s="98"/>
      <c r="B7" s="7"/>
      <c r="C7" s="62"/>
      <c r="D7" s="54"/>
      <c r="E7" s="63"/>
      <c r="F7" s="12"/>
      <c r="G7" s="12">
        <f>+D7*F7</f>
        <v>0</v>
      </c>
      <c r="H7" s="50"/>
      <c r="I7" s="50"/>
      <c r="J7" s="68"/>
      <c r="K7" s="23"/>
    </row>
    <row r="8" spans="1:11" s="18" customFormat="1" x14ac:dyDescent="0.55000000000000004">
      <c r="A8" s="98"/>
      <c r="B8" s="7"/>
      <c r="C8" s="62"/>
      <c r="D8" s="54"/>
      <c r="E8" s="63"/>
      <c r="F8" s="12"/>
      <c r="G8" s="12">
        <f t="shared" ref="G8:G19" si="0">+D8*F8</f>
        <v>0</v>
      </c>
      <c r="H8" s="50"/>
      <c r="I8" s="50"/>
      <c r="J8" s="29"/>
      <c r="K8" s="23"/>
    </row>
    <row r="9" spans="1:11" s="18" customFormat="1" x14ac:dyDescent="0.55000000000000004">
      <c r="A9" s="98"/>
      <c r="B9" s="31"/>
      <c r="C9" s="62"/>
      <c r="D9" s="54"/>
      <c r="E9" s="63"/>
      <c r="F9" s="11"/>
      <c r="G9" s="12">
        <f t="shared" si="0"/>
        <v>0</v>
      </c>
      <c r="H9" s="50"/>
      <c r="I9" s="50"/>
      <c r="J9" s="30"/>
      <c r="K9" s="23"/>
    </row>
    <row r="10" spans="1:11" s="18" customFormat="1" x14ac:dyDescent="0.55000000000000004">
      <c r="A10" s="98"/>
      <c r="B10" s="79"/>
      <c r="C10" s="86"/>
      <c r="D10" s="55"/>
      <c r="E10" s="47"/>
      <c r="F10" s="11"/>
      <c r="G10" s="12"/>
      <c r="H10" s="50"/>
      <c r="I10" s="50"/>
      <c r="J10" s="30"/>
      <c r="K10" s="23"/>
    </row>
    <row r="11" spans="1:11" s="18" customFormat="1" x14ac:dyDescent="0.55000000000000004">
      <c r="A11" s="99"/>
      <c r="B11" s="7"/>
      <c r="C11" s="62"/>
      <c r="D11" s="54"/>
      <c r="E11" s="63"/>
      <c r="F11" s="12"/>
      <c r="G11" s="12">
        <f t="shared" si="0"/>
        <v>0</v>
      </c>
      <c r="H11" s="50"/>
      <c r="I11" s="50"/>
      <c r="J11" s="29"/>
      <c r="K11" s="23"/>
    </row>
    <row r="12" spans="1:11" s="18" customFormat="1" x14ac:dyDescent="0.55000000000000004">
      <c r="A12" s="98"/>
      <c r="B12" s="78"/>
      <c r="C12" s="86"/>
      <c r="D12" s="55"/>
      <c r="E12" s="47"/>
      <c r="F12" s="11"/>
      <c r="G12" s="12"/>
      <c r="H12" s="50"/>
      <c r="I12" s="50"/>
      <c r="J12" s="29"/>
      <c r="K12" s="23"/>
    </row>
    <row r="13" spans="1:11" s="18" customFormat="1" x14ac:dyDescent="0.55000000000000004">
      <c r="A13" s="98"/>
      <c r="B13" s="7"/>
      <c r="C13" s="58"/>
      <c r="D13" s="75"/>
      <c r="E13" s="59"/>
      <c r="F13" s="12"/>
      <c r="G13" s="12">
        <f t="shared" si="0"/>
        <v>0</v>
      </c>
      <c r="H13" s="50"/>
      <c r="I13" s="14"/>
      <c r="J13" s="29"/>
      <c r="K13" s="23"/>
    </row>
    <row r="14" spans="1:11" s="18" customFormat="1" x14ac:dyDescent="0.55000000000000004">
      <c r="A14" s="98"/>
      <c r="B14" s="7"/>
      <c r="C14" s="58"/>
      <c r="D14" s="75"/>
      <c r="E14" s="59"/>
      <c r="F14" s="12"/>
      <c r="G14" s="12">
        <f t="shared" si="0"/>
        <v>0</v>
      </c>
      <c r="H14" s="50"/>
      <c r="I14" s="14"/>
      <c r="J14" s="29"/>
      <c r="K14" s="23"/>
    </row>
    <row r="15" spans="1:11" x14ac:dyDescent="0.55000000000000004">
      <c r="A15" s="98"/>
      <c r="B15" s="78"/>
      <c r="C15" s="77"/>
      <c r="D15" s="75"/>
      <c r="E15" s="59"/>
      <c r="F15" s="12"/>
      <c r="G15" s="12"/>
      <c r="H15" s="13"/>
      <c r="I15" s="14"/>
      <c r="J15" s="69"/>
    </row>
    <row r="16" spans="1:11" x14ac:dyDescent="0.55000000000000004">
      <c r="A16" s="98"/>
      <c r="B16" s="7"/>
      <c r="C16" s="58"/>
      <c r="D16" s="75"/>
      <c r="E16" s="59"/>
      <c r="F16" s="93"/>
      <c r="G16" s="12">
        <f>+D16*F16</f>
        <v>0</v>
      </c>
      <c r="H16" s="50"/>
      <c r="I16" s="14"/>
      <c r="J16" s="69"/>
    </row>
    <row r="17" spans="1:24" s="25" customFormat="1" x14ac:dyDescent="0.55000000000000004">
      <c r="A17" s="98"/>
      <c r="B17" s="78"/>
      <c r="C17" s="77"/>
      <c r="D17" s="75"/>
      <c r="E17" s="59"/>
      <c r="F17" s="12"/>
      <c r="G17" s="12"/>
      <c r="H17" s="13"/>
      <c r="I17" s="14"/>
      <c r="J17" s="2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s="25" customFormat="1" x14ac:dyDescent="0.55000000000000004">
      <c r="A18" s="98"/>
      <c r="B18" s="7"/>
      <c r="C18" s="58"/>
      <c r="D18" s="75"/>
      <c r="E18" s="59"/>
      <c r="F18" s="12"/>
      <c r="G18" s="12">
        <f t="shared" si="0"/>
        <v>0</v>
      </c>
      <c r="H18" s="50"/>
      <c r="I18" s="14"/>
      <c r="J18" s="2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s="25" customFormat="1" x14ac:dyDescent="0.55000000000000004">
      <c r="A19" s="98"/>
      <c r="B19" s="7"/>
      <c r="C19" s="58"/>
      <c r="D19" s="75"/>
      <c r="E19" s="59"/>
      <c r="F19" s="12"/>
      <c r="G19" s="12">
        <f t="shared" si="0"/>
        <v>0</v>
      </c>
      <c r="H19" s="50"/>
      <c r="I19" s="14"/>
      <c r="J19" s="2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s="25" customFormat="1" x14ac:dyDescent="0.55000000000000004">
      <c r="A20" s="98"/>
      <c r="B20" s="78"/>
      <c r="C20" s="77"/>
      <c r="D20" s="75"/>
      <c r="E20" s="59"/>
      <c r="F20" s="12"/>
      <c r="G20" s="12"/>
      <c r="H20" s="13"/>
      <c r="I20" s="14"/>
      <c r="J20" s="2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s="25" customFormat="1" x14ac:dyDescent="0.55000000000000004">
      <c r="A21" s="98"/>
      <c r="B21" s="7"/>
      <c r="C21" s="58"/>
      <c r="D21" s="75"/>
      <c r="E21" s="59"/>
      <c r="F21" s="12"/>
      <c r="G21" s="12">
        <f>+F21*1</f>
        <v>0</v>
      </c>
      <c r="H21" s="50"/>
      <c r="I21" s="50"/>
      <c r="J21" s="2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s="25" customFormat="1" x14ac:dyDescent="0.55000000000000004">
      <c r="A22" s="98"/>
      <c r="B22" s="78"/>
      <c r="C22" s="77"/>
      <c r="D22" s="75"/>
      <c r="E22" s="59"/>
      <c r="F22" s="12"/>
      <c r="G22" s="12"/>
      <c r="H22" s="50"/>
      <c r="I22" s="50"/>
      <c r="J22" s="2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s="25" customFormat="1" x14ac:dyDescent="0.55000000000000004">
      <c r="A23" s="98"/>
      <c r="B23" s="7"/>
      <c r="C23" s="58"/>
      <c r="D23" s="75"/>
      <c r="E23" s="59"/>
      <c r="F23" s="12"/>
      <c r="G23" s="12">
        <f t="shared" ref="G23:G24" si="1">+D23*F23</f>
        <v>0</v>
      </c>
      <c r="H23" s="50"/>
      <c r="I23" s="50"/>
      <c r="J23" s="2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s="25" customFormat="1" x14ac:dyDescent="0.55000000000000004">
      <c r="A24" s="98"/>
      <c r="B24" s="7"/>
      <c r="C24" s="58"/>
      <c r="D24" s="75"/>
      <c r="E24" s="59"/>
      <c r="F24" s="12"/>
      <c r="G24" s="12">
        <f t="shared" si="1"/>
        <v>0</v>
      </c>
      <c r="H24" s="50"/>
      <c r="I24" s="50"/>
      <c r="J24" s="2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s="25" customFormat="1" x14ac:dyDescent="0.55000000000000004">
      <c r="A25" s="98"/>
      <c r="B25" s="78"/>
      <c r="C25" s="77"/>
      <c r="D25" s="75"/>
      <c r="E25" s="59"/>
      <c r="F25" s="12"/>
      <c r="G25" s="12"/>
      <c r="H25" s="13"/>
      <c r="I25" s="14"/>
      <c r="J25" s="2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s="25" customFormat="1" x14ac:dyDescent="0.55000000000000004">
      <c r="A26" s="98"/>
      <c r="B26" s="7"/>
      <c r="C26" s="58"/>
      <c r="D26" s="75"/>
      <c r="E26" s="59"/>
      <c r="F26" s="12"/>
      <c r="G26" s="12">
        <f>+D26*F26</f>
        <v>0</v>
      </c>
      <c r="H26" s="50"/>
      <c r="I26" s="50"/>
      <c r="J26" s="2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 s="25" customFormat="1" x14ac:dyDescent="0.55000000000000004">
      <c r="A27" s="98"/>
      <c r="B27" s="78"/>
      <c r="C27" s="77"/>
      <c r="D27" s="75"/>
      <c r="E27" s="59"/>
      <c r="F27" s="12"/>
      <c r="G27" s="12"/>
      <c r="H27" s="13"/>
      <c r="I27" s="14"/>
      <c r="J27" s="2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s="25" customFormat="1" x14ac:dyDescent="0.55000000000000004">
      <c r="A28" s="98"/>
      <c r="B28" s="7"/>
      <c r="C28" s="58"/>
      <c r="D28" s="75"/>
      <c r="E28" s="59"/>
      <c r="F28" s="12"/>
      <c r="G28" s="12">
        <f>+D28*F28</f>
        <v>0</v>
      </c>
      <c r="H28" s="50"/>
      <c r="I28" s="14"/>
      <c r="J28" s="2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 s="25" customFormat="1" x14ac:dyDescent="0.55000000000000004">
      <c r="A29" s="98"/>
      <c r="B29" s="78"/>
      <c r="C29" s="77"/>
      <c r="D29" s="75"/>
      <c r="E29" s="59"/>
      <c r="F29" s="12"/>
      <c r="G29" s="12"/>
      <c r="H29" s="13"/>
      <c r="I29" s="14"/>
      <c r="J29" s="2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s="25" customFormat="1" x14ac:dyDescent="0.55000000000000004">
      <c r="A30" s="98"/>
      <c r="B30" s="7"/>
      <c r="C30" s="58"/>
      <c r="D30" s="75"/>
      <c r="E30" s="59"/>
      <c r="F30" s="92"/>
      <c r="G30" s="12">
        <f>+D30*F30</f>
        <v>0</v>
      </c>
      <c r="H30" s="50"/>
      <c r="I30" s="14"/>
      <c r="J30" s="6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s="25" customFormat="1" x14ac:dyDescent="0.55000000000000004">
      <c r="A31" s="98"/>
      <c r="B31" s="78"/>
      <c r="C31" s="77"/>
      <c r="D31" s="75"/>
      <c r="E31" s="59"/>
      <c r="F31" s="12"/>
      <c r="G31" s="12"/>
      <c r="H31" s="13"/>
      <c r="I31" s="14"/>
      <c r="J31" s="2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s="25" customFormat="1" x14ac:dyDescent="0.55000000000000004">
      <c r="A32" s="98"/>
      <c r="B32" s="7"/>
      <c r="C32" s="58"/>
      <c r="D32" s="75"/>
      <c r="E32" s="59"/>
      <c r="F32" s="12"/>
      <c r="G32" s="12">
        <f>+D32*F32</f>
        <v>0</v>
      </c>
      <c r="H32" s="50"/>
      <c r="I32" s="14"/>
      <c r="J32" s="2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s="25" customFormat="1" x14ac:dyDescent="0.55000000000000004">
      <c r="A33" s="98"/>
      <c r="B33" s="7"/>
      <c r="C33" s="77"/>
      <c r="D33" s="75"/>
      <c r="E33" s="59"/>
      <c r="F33" s="12"/>
      <c r="G33" s="12">
        <f>+D33*F33</f>
        <v>0</v>
      </c>
      <c r="H33" s="50"/>
      <c r="I33" s="14"/>
      <c r="J33" s="2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s="25" customFormat="1" x14ac:dyDescent="0.55000000000000004">
      <c r="A34" s="98"/>
      <c r="B34" s="7"/>
      <c r="C34" s="58"/>
      <c r="D34" s="75"/>
      <c r="E34" s="59"/>
      <c r="F34" s="12"/>
      <c r="G34" s="12"/>
      <c r="H34" s="13"/>
      <c r="I34" s="14"/>
      <c r="J34" s="2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s="25" customFormat="1" x14ac:dyDescent="0.55000000000000004">
      <c r="A35" s="98"/>
      <c r="B35" s="7"/>
      <c r="C35" s="58"/>
      <c r="D35" s="75"/>
      <c r="E35" s="59"/>
      <c r="F35" s="12"/>
      <c r="G35" s="12"/>
      <c r="H35" s="13"/>
      <c r="I35" s="14"/>
      <c r="J35" s="2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s="25" customFormat="1" x14ac:dyDescent="0.55000000000000004">
      <c r="A36" s="99"/>
      <c r="B36" s="31"/>
      <c r="C36" s="58"/>
      <c r="D36" s="55"/>
      <c r="E36" s="47"/>
      <c r="F36" s="11"/>
      <c r="G36" s="11"/>
      <c r="H36" s="13"/>
      <c r="I36" s="16"/>
      <c r="J36" s="30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s="25" customFormat="1" x14ac:dyDescent="0.55000000000000004">
      <c r="A37" s="98"/>
      <c r="B37" s="78"/>
      <c r="C37" s="97"/>
      <c r="D37" s="55"/>
      <c r="E37" s="47"/>
      <c r="F37" s="12"/>
      <c r="G37" s="12">
        <f>+D37*F37</f>
        <v>0</v>
      </c>
      <c r="H37" s="50"/>
      <c r="I37" s="14"/>
      <c r="J37" s="6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 s="25" customFormat="1" x14ac:dyDescent="0.55000000000000004">
      <c r="A38" s="98"/>
      <c r="B38" s="79"/>
      <c r="C38" s="97"/>
      <c r="D38" s="55"/>
      <c r="E38" s="47"/>
      <c r="F38" s="73"/>
      <c r="G38" s="12">
        <f>+D38*F38</f>
        <v>0</v>
      </c>
      <c r="H38" s="50"/>
      <c r="I38" s="14"/>
      <c r="J38" s="30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s="21" customFormat="1" x14ac:dyDescent="0.55000000000000004">
      <c r="A39" s="98"/>
      <c r="B39" s="7"/>
      <c r="C39" s="46"/>
      <c r="D39" s="55"/>
      <c r="E39" s="47"/>
      <c r="F39" s="12"/>
      <c r="G39" s="12"/>
      <c r="H39" s="13"/>
      <c r="I39" s="14"/>
      <c r="J39" s="29"/>
      <c r="K39" s="20"/>
      <c r="P39" s="22"/>
      <c r="Q39" s="22"/>
      <c r="R39" s="22"/>
      <c r="S39" s="22"/>
      <c r="T39" s="22"/>
      <c r="U39" s="22"/>
      <c r="V39" s="22"/>
      <c r="W39" s="22"/>
      <c r="X39" s="22"/>
    </row>
    <row r="40" spans="1:24" s="21" customFormat="1" x14ac:dyDescent="0.55000000000000004">
      <c r="A40" s="6"/>
      <c r="B40" s="78"/>
      <c r="C40" s="97"/>
      <c r="D40" s="55"/>
      <c r="E40" s="47"/>
      <c r="F40" s="12"/>
      <c r="G40" s="12"/>
      <c r="H40" s="13"/>
      <c r="I40" s="14"/>
      <c r="J40" s="29"/>
      <c r="K40" s="20"/>
      <c r="P40" s="22"/>
      <c r="Q40" s="22"/>
      <c r="R40" s="22"/>
      <c r="S40" s="22"/>
      <c r="T40" s="22"/>
      <c r="U40" s="22"/>
      <c r="V40" s="22"/>
      <c r="W40" s="22"/>
      <c r="X40" s="22"/>
    </row>
    <row r="41" spans="1:24" s="18" customFormat="1" x14ac:dyDescent="0.55000000000000004">
      <c r="A41" s="6"/>
      <c r="B41" s="7"/>
      <c r="C41" s="46"/>
      <c r="D41" s="55"/>
      <c r="E41" s="47"/>
      <c r="F41" s="12"/>
      <c r="G41" s="12">
        <f>+D41*F41</f>
        <v>0</v>
      </c>
      <c r="H41" s="50"/>
      <c r="I41" s="14"/>
      <c r="J41" s="69"/>
      <c r="K41" s="23"/>
      <c r="P41" s="19"/>
      <c r="Q41" s="19"/>
      <c r="R41" s="19"/>
      <c r="S41" s="19"/>
      <c r="T41" s="19"/>
      <c r="U41" s="19"/>
      <c r="V41" s="19"/>
      <c r="W41" s="19"/>
      <c r="X41" s="19"/>
    </row>
    <row r="42" spans="1:24" s="21" customFormat="1" x14ac:dyDescent="0.55000000000000004">
      <c r="A42" s="33"/>
      <c r="B42" s="34"/>
      <c r="C42" s="48"/>
      <c r="D42" s="76"/>
      <c r="E42" s="65"/>
      <c r="F42" s="74"/>
      <c r="G42" s="74"/>
      <c r="H42" s="52"/>
      <c r="I42" s="44"/>
      <c r="J42" s="70"/>
      <c r="K42" s="20"/>
      <c r="P42" s="22"/>
      <c r="Q42" s="22"/>
      <c r="R42" s="22"/>
      <c r="S42" s="22"/>
      <c r="T42" s="22"/>
      <c r="U42" s="22"/>
      <c r="V42" s="22"/>
      <c r="W42" s="22"/>
      <c r="X42" s="22"/>
    </row>
    <row r="43" spans="1:24" s="22" customFormat="1" x14ac:dyDescent="0.55000000000000004">
      <c r="A43" s="28"/>
      <c r="B43" s="87"/>
      <c r="C43" s="100" t="s">
        <v>69</v>
      </c>
      <c r="D43" s="101"/>
      <c r="E43" s="101"/>
      <c r="F43" s="95"/>
      <c r="G43" s="96">
        <f>SUM(G4:G42)</f>
        <v>0</v>
      </c>
      <c r="H43" s="102" t="s">
        <v>14</v>
      </c>
      <c r="I43" s="19"/>
      <c r="J43" s="71"/>
      <c r="K43" s="38"/>
    </row>
    <row r="44" spans="1:24" s="22" customFormat="1" ht="24.75" thickBot="1" x14ac:dyDescent="0.6">
      <c r="A44" s="28"/>
      <c r="B44" s="28"/>
      <c r="C44" s="103" t="s">
        <v>51</v>
      </c>
      <c r="D44" s="104"/>
      <c r="E44" s="104"/>
      <c r="F44" s="95"/>
      <c r="G44" s="137">
        <f>+G43/60</f>
        <v>0</v>
      </c>
      <c r="H44" s="102" t="s">
        <v>28</v>
      </c>
      <c r="I44" s="19"/>
      <c r="J44" s="71"/>
      <c r="K44" s="38"/>
    </row>
    <row r="45" spans="1:24" s="22" customFormat="1" ht="24.75" thickBot="1" x14ac:dyDescent="0.6">
      <c r="A45" s="87"/>
      <c r="B45" s="87"/>
      <c r="C45" s="103" t="s">
        <v>77</v>
      </c>
      <c r="D45" s="104"/>
      <c r="E45" s="104"/>
      <c r="F45" s="95"/>
      <c r="G45" s="136">
        <f>+G44/4</f>
        <v>0</v>
      </c>
      <c r="H45" s="102" t="s">
        <v>28</v>
      </c>
      <c r="I45" s="19"/>
      <c r="J45" s="71"/>
      <c r="K45" s="38"/>
    </row>
    <row r="46" spans="1:24" s="25" customFormat="1" ht="24.75" thickTop="1" x14ac:dyDescent="0.55000000000000004">
      <c r="A46" s="89"/>
      <c r="B46" s="89"/>
      <c r="C46" s="89"/>
      <c r="D46" s="90"/>
      <c r="E46" s="90"/>
      <c r="F46" s="91"/>
      <c r="G46" s="53"/>
      <c r="H46" s="19"/>
      <c r="I46" s="19"/>
      <c r="J46" s="53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s="25" customFormat="1" x14ac:dyDescent="0.55000000000000004">
      <c r="A47" s="89"/>
      <c r="B47" s="89"/>
      <c r="C47" s="134" t="s">
        <v>68</v>
      </c>
      <c r="D47" s="147" t="s">
        <v>71</v>
      </c>
      <c r="E47" s="147"/>
      <c r="F47" s="147"/>
      <c r="G47" s="147"/>
      <c r="H47" s="147"/>
      <c r="I47" s="147"/>
      <c r="J47" s="147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s="25" customFormat="1" x14ac:dyDescent="0.55000000000000004">
      <c r="A48" s="89"/>
      <c r="B48" s="89"/>
      <c r="C48" s="135" t="s">
        <v>70</v>
      </c>
      <c r="D48" s="147" t="s">
        <v>72</v>
      </c>
      <c r="E48" s="147"/>
      <c r="F48" s="147"/>
      <c r="G48" s="147"/>
      <c r="H48" s="147"/>
      <c r="I48" s="147"/>
      <c r="J48" s="147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s="25" customFormat="1" x14ac:dyDescent="0.55000000000000004">
      <c r="A49" s="89"/>
      <c r="B49" s="89"/>
      <c r="C49" s="135" t="s">
        <v>67</v>
      </c>
      <c r="D49" s="147" t="s">
        <v>75</v>
      </c>
      <c r="E49" s="147"/>
      <c r="F49" s="147"/>
      <c r="G49" s="147"/>
      <c r="H49" s="147"/>
      <c r="I49" s="147"/>
      <c r="J49" s="147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1:24" s="25" customFormat="1" x14ac:dyDescent="0.55000000000000004">
      <c r="A50" s="89"/>
      <c r="B50" s="89"/>
      <c r="C50" s="135" t="s">
        <v>66</v>
      </c>
      <c r="D50" s="147" t="s">
        <v>74</v>
      </c>
      <c r="E50" s="147"/>
      <c r="F50" s="147"/>
      <c r="G50" s="147"/>
      <c r="H50" s="147"/>
      <c r="I50" s="147"/>
      <c r="J50" s="147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 s="25" customFormat="1" x14ac:dyDescent="0.55000000000000004">
      <c r="A51" s="89"/>
      <c r="B51" s="26"/>
      <c r="C51" s="26"/>
      <c r="D51" s="147" t="s">
        <v>73</v>
      </c>
      <c r="E51" s="147"/>
      <c r="F51" s="147"/>
      <c r="G51" s="147"/>
      <c r="H51" s="147"/>
      <c r="I51" s="147"/>
      <c r="J51" s="147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1:24" s="25" customFormat="1" x14ac:dyDescent="0.55000000000000004">
      <c r="A52" s="89"/>
      <c r="B52" s="26"/>
      <c r="C52" s="26"/>
      <c r="D52" s="147" t="s">
        <v>66</v>
      </c>
      <c r="E52" s="147"/>
      <c r="F52" s="147"/>
      <c r="G52" s="147"/>
      <c r="H52" s="147"/>
      <c r="I52" s="147"/>
      <c r="J52" s="147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 s="25" customFormat="1" x14ac:dyDescent="0.55000000000000004">
      <c r="A53" s="89"/>
      <c r="B53" s="26"/>
      <c r="C53" s="26"/>
      <c r="D53" s="138"/>
      <c r="E53" s="138"/>
      <c r="F53" s="138"/>
      <c r="G53" s="138"/>
      <c r="H53" s="138"/>
      <c r="I53" s="138"/>
      <c r="J53" s="138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 x14ac:dyDescent="0.55000000000000004">
      <c r="C54" s="140" t="s">
        <v>71</v>
      </c>
      <c r="D54" s="147" t="s">
        <v>71</v>
      </c>
      <c r="E54" s="147"/>
      <c r="F54" s="147"/>
      <c r="G54" s="147"/>
      <c r="H54" s="147"/>
      <c r="I54" s="147"/>
      <c r="J54" s="147"/>
    </row>
    <row r="55" spans="1:24" x14ac:dyDescent="0.55000000000000004">
      <c r="C55" s="140" t="s">
        <v>72</v>
      </c>
      <c r="D55" s="147" t="s">
        <v>72</v>
      </c>
      <c r="E55" s="147"/>
      <c r="F55" s="147"/>
      <c r="G55" s="147"/>
      <c r="H55" s="147"/>
      <c r="I55" s="147"/>
      <c r="J55" s="147"/>
    </row>
    <row r="56" spans="1:24" x14ac:dyDescent="0.55000000000000004">
      <c r="C56" s="140" t="s">
        <v>75</v>
      </c>
      <c r="D56" s="147" t="s">
        <v>75</v>
      </c>
      <c r="E56" s="147"/>
      <c r="F56" s="147"/>
      <c r="G56" s="147"/>
      <c r="H56" s="147"/>
      <c r="I56" s="147"/>
      <c r="J56" s="147"/>
    </row>
    <row r="57" spans="1:24" x14ac:dyDescent="0.55000000000000004">
      <c r="C57" s="140" t="s">
        <v>94</v>
      </c>
      <c r="D57" s="147" t="s">
        <v>96</v>
      </c>
      <c r="E57" s="147"/>
      <c r="F57" s="147"/>
      <c r="G57" s="147"/>
      <c r="H57" s="147"/>
      <c r="I57" s="147"/>
      <c r="J57" s="147"/>
    </row>
    <row r="58" spans="1:24" x14ac:dyDescent="0.55000000000000004">
      <c r="C58" s="140" t="s">
        <v>95</v>
      </c>
      <c r="D58" s="147" t="s">
        <v>97</v>
      </c>
      <c r="E58" s="147"/>
      <c r="F58" s="147"/>
      <c r="G58" s="147"/>
      <c r="H58" s="147"/>
      <c r="I58" s="147"/>
      <c r="J58" s="147"/>
    </row>
    <row r="59" spans="1:24" x14ac:dyDescent="0.55000000000000004">
      <c r="C59" s="140" t="s">
        <v>66</v>
      </c>
      <c r="D59" s="147" t="s">
        <v>66</v>
      </c>
      <c r="E59" s="147"/>
      <c r="F59" s="147"/>
      <c r="G59" s="147"/>
      <c r="H59" s="147"/>
      <c r="I59" s="147"/>
      <c r="J59" s="147"/>
    </row>
  </sheetData>
  <mergeCells count="20">
    <mergeCell ref="D59:J59"/>
    <mergeCell ref="D54:J54"/>
    <mergeCell ref="D55:J55"/>
    <mergeCell ref="D56:J56"/>
    <mergeCell ref="D57:J57"/>
    <mergeCell ref="D58:J58"/>
    <mergeCell ref="D52:J52"/>
    <mergeCell ref="A1:J1"/>
    <mergeCell ref="A2:J2"/>
    <mergeCell ref="B3:C3"/>
    <mergeCell ref="D3:E3"/>
    <mergeCell ref="F3:J3"/>
    <mergeCell ref="F4:G4"/>
    <mergeCell ref="H4:I4"/>
    <mergeCell ref="J4:J5"/>
    <mergeCell ref="D47:J47"/>
    <mergeCell ref="D48:J48"/>
    <mergeCell ref="D49:J49"/>
    <mergeCell ref="D50:J50"/>
    <mergeCell ref="D51:J51"/>
  </mergeCells>
  <pageMargins left="0.19685039370078741" right="0.19685039370078741" top="0.19685039370078741" bottom="0.19685039370078741" header="0.31496062992125984" footer="0.31496062992125984"/>
  <pageSetup paperSize="9"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59"/>
  <sheetViews>
    <sheetView topLeftCell="A43" zoomScale="70" zoomScaleNormal="70" workbookViewId="0">
      <selection activeCell="A47" sqref="A47:XFD59"/>
    </sheetView>
  </sheetViews>
  <sheetFormatPr defaultColWidth="9" defaultRowHeight="24" x14ac:dyDescent="0.55000000000000004"/>
  <cols>
    <col min="1" max="1" width="14.375" style="26" bestFit="1" customWidth="1"/>
    <col min="2" max="2" width="6.375" style="26" customWidth="1"/>
    <col min="3" max="3" width="91.875" style="26" customWidth="1"/>
    <col min="4" max="4" width="6.75" style="26" bestFit="1" customWidth="1"/>
    <col min="5" max="5" width="8.375" style="26" bestFit="1" customWidth="1"/>
    <col min="6" max="6" width="8.875" style="35" customWidth="1"/>
    <col min="7" max="7" width="14.125" style="19" customWidth="1"/>
    <col min="8" max="8" width="13" style="19" customWidth="1"/>
    <col min="9" max="9" width="11.5" style="19" customWidth="1"/>
    <col min="10" max="10" width="14.25" style="22" customWidth="1"/>
    <col min="11" max="11" width="19.75" style="25" customWidth="1"/>
    <col min="12" max="16384" width="9" style="19"/>
  </cols>
  <sheetData>
    <row r="1" spans="1:11" ht="27.75" x14ac:dyDescent="0.55000000000000004">
      <c r="A1" s="153" t="s">
        <v>5</v>
      </c>
      <c r="B1" s="153"/>
      <c r="C1" s="153"/>
      <c r="D1" s="153"/>
      <c r="E1" s="153"/>
      <c r="F1" s="153"/>
      <c r="G1" s="153"/>
      <c r="H1" s="153"/>
      <c r="I1" s="153"/>
      <c r="J1" s="153"/>
      <c r="K1" s="17"/>
    </row>
    <row r="2" spans="1:11" ht="27.75" x14ac:dyDescent="0.55000000000000004">
      <c r="A2" s="152" t="s">
        <v>91</v>
      </c>
      <c r="B2" s="152"/>
      <c r="C2" s="152"/>
      <c r="D2" s="152"/>
      <c r="E2" s="152"/>
      <c r="F2" s="152"/>
      <c r="G2" s="152"/>
      <c r="H2" s="152"/>
      <c r="I2" s="152"/>
      <c r="J2" s="152"/>
      <c r="K2" s="17"/>
    </row>
    <row r="3" spans="1:11" x14ac:dyDescent="0.55000000000000004">
      <c r="A3" s="57" t="s">
        <v>6</v>
      </c>
      <c r="B3" s="154"/>
      <c r="C3" s="155"/>
      <c r="D3" s="150" t="s">
        <v>3</v>
      </c>
      <c r="E3" s="151"/>
      <c r="F3" s="156"/>
      <c r="G3" s="157"/>
      <c r="H3" s="157"/>
      <c r="I3" s="157"/>
      <c r="J3" s="158"/>
      <c r="K3" s="18"/>
    </row>
    <row r="4" spans="1:11" s="18" customFormat="1" ht="24" customHeight="1" x14ac:dyDescent="0.55000000000000004">
      <c r="A4" s="80" t="s">
        <v>4</v>
      </c>
      <c r="B4" s="80" t="s">
        <v>10</v>
      </c>
      <c r="C4" s="81" t="s">
        <v>0</v>
      </c>
      <c r="D4" s="51" t="s">
        <v>8</v>
      </c>
      <c r="E4" s="36" t="s">
        <v>2</v>
      </c>
      <c r="F4" s="159" t="s">
        <v>30</v>
      </c>
      <c r="G4" s="160"/>
      <c r="H4" s="150" t="s">
        <v>7</v>
      </c>
      <c r="I4" s="151"/>
      <c r="J4" s="148" t="s">
        <v>1</v>
      </c>
      <c r="K4" s="23"/>
    </row>
    <row r="5" spans="1:11" s="18" customFormat="1" ht="48" x14ac:dyDescent="0.55000000000000004">
      <c r="A5" s="82"/>
      <c r="B5" s="82"/>
      <c r="C5" s="83"/>
      <c r="D5" s="84"/>
      <c r="E5" s="85"/>
      <c r="F5" s="60" t="s">
        <v>16</v>
      </c>
      <c r="G5" s="61" t="s">
        <v>49</v>
      </c>
      <c r="H5" s="61" t="s">
        <v>26</v>
      </c>
      <c r="I5" s="61" t="s">
        <v>9</v>
      </c>
      <c r="J5" s="149"/>
      <c r="K5" s="23"/>
    </row>
    <row r="6" spans="1:11" s="18" customFormat="1" x14ac:dyDescent="0.55000000000000004">
      <c r="A6" s="98"/>
      <c r="B6" s="78"/>
      <c r="C6" s="86"/>
      <c r="D6" s="54"/>
      <c r="E6" s="63"/>
      <c r="F6" s="24"/>
      <c r="G6" s="15"/>
      <c r="H6" s="50"/>
      <c r="I6" s="50"/>
      <c r="J6" s="72"/>
      <c r="K6" s="23"/>
    </row>
    <row r="7" spans="1:11" s="18" customFormat="1" x14ac:dyDescent="0.55000000000000004">
      <c r="A7" s="98"/>
      <c r="B7" s="7"/>
      <c r="C7" s="62"/>
      <c r="D7" s="54"/>
      <c r="E7" s="63"/>
      <c r="F7" s="12"/>
      <c r="G7" s="12">
        <f>+D7*F7</f>
        <v>0</v>
      </c>
      <c r="H7" s="50"/>
      <c r="I7" s="50"/>
      <c r="J7" s="68"/>
      <c r="K7" s="23"/>
    </row>
    <row r="8" spans="1:11" s="18" customFormat="1" x14ac:dyDescent="0.55000000000000004">
      <c r="A8" s="98"/>
      <c r="B8" s="7"/>
      <c r="C8" s="62"/>
      <c r="D8" s="54"/>
      <c r="E8" s="63"/>
      <c r="F8" s="12"/>
      <c r="G8" s="12">
        <f t="shared" ref="G8:G19" si="0">+D8*F8</f>
        <v>0</v>
      </c>
      <c r="H8" s="50"/>
      <c r="I8" s="50"/>
      <c r="J8" s="29"/>
      <c r="K8" s="23"/>
    </row>
    <row r="9" spans="1:11" s="18" customFormat="1" x14ac:dyDescent="0.55000000000000004">
      <c r="A9" s="98"/>
      <c r="B9" s="31"/>
      <c r="C9" s="62"/>
      <c r="D9" s="54"/>
      <c r="E9" s="63"/>
      <c r="F9" s="11"/>
      <c r="G9" s="12">
        <f t="shared" si="0"/>
        <v>0</v>
      </c>
      <c r="H9" s="50"/>
      <c r="I9" s="50"/>
      <c r="J9" s="30"/>
      <c r="K9" s="23"/>
    </row>
    <row r="10" spans="1:11" s="18" customFormat="1" x14ac:dyDescent="0.55000000000000004">
      <c r="A10" s="98"/>
      <c r="B10" s="79"/>
      <c r="C10" s="86"/>
      <c r="D10" s="55"/>
      <c r="E10" s="47"/>
      <c r="F10" s="11"/>
      <c r="G10" s="12"/>
      <c r="H10" s="50"/>
      <c r="I10" s="50"/>
      <c r="J10" s="30"/>
      <c r="K10" s="23"/>
    </row>
    <row r="11" spans="1:11" s="18" customFormat="1" x14ac:dyDescent="0.55000000000000004">
      <c r="A11" s="99"/>
      <c r="B11" s="7"/>
      <c r="C11" s="62"/>
      <c r="D11" s="54"/>
      <c r="E11" s="63"/>
      <c r="F11" s="12"/>
      <c r="G11" s="12">
        <f t="shared" si="0"/>
        <v>0</v>
      </c>
      <c r="H11" s="50"/>
      <c r="I11" s="50"/>
      <c r="J11" s="29"/>
      <c r="K11" s="23"/>
    </row>
    <row r="12" spans="1:11" s="18" customFormat="1" x14ac:dyDescent="0.55000000000000004">
      <c r="A12" s="98"/>
      <c r="B12" s="78"/>
      <c r="C12" s="86"/>
      <c r="D12" s="55"/>
      <c r="E12" s="47"/>
      <c r="F12" s="11"/>
      <c r="G12" s="12"/>
      <c r="H12" s="50"/>
      <c r="I12" s="50"/>
      <c r="J12" s="29"/>
      <c r="K12" s="23"/>
    </row>
    <row r="13" spans="1:11" s="18" customFormat="1" x14ac:dyDescent="0.55000000000000004">
      <c r="A13" s="98"/>
      <c r="B13" s="7"/>
      <c r="C13" s="58"/>
      <c r="D13" s="75"/>
      <c r="E13" s="59"/>
      <c r="F13" s="12"/>
      <c r="G13" s="12">
        <f t="shared" si="0"/>
        <v>0</v>
      </c>
      <c r="H13" s="50"/>
      <c r="I13" s="14"/>
      <c r="J13" s="29"/>
      <c r="K13" s="23"/>
    </row>
    <row r="14" spans="1:11" s="18" customFormat="1" x14ac:dyDescent="0.55000000000000004">
      <c r="A14" s="98"/>
      <c r="B14" s="7"/>
      <c r="C14" s="58"/>
      <c r="D14" s="75"/>
      <c r="E14" s="59"/>
      <c r="F14" s="12"/>
      <c r="G14" s="12">
        <f t="shared" si="0"/>
        <v>0</v>
      </c>
      <c r="H14" s="50"/>
      <c r="I14" s="14"/>
      <c r="J14" s="29"/>
      <c r="K14" s="23"/>
    </row>
    <row r="15" spans="1:11" x14ac:dyDescent="0.55000000000000004">
      <c r="A15" s="98"/>
      <c r="B15" s="78"/>
      <c r="C15" s="77"/>
      <c r="D15" s="75"/>
      <c r="E15" s="59"/>
      <c r="F15" s="12"/>
      <c r="G15" s="12"/>
      <c r="H15" s="13"/>
      <c r="I15" s="14"/>
      <c r="J15" s="69"/>
    </row>
    <row r="16" spans="1:11" x14ac:dyDescent="0.55000000000000004">
      <c r="A16" s="98"/>
      <c r="B16" s="7"/>
      <c r="C16" s="58"/>
      <c r="D16" s="75"/>
      <c r="E16" s="59"/>
      <c r="F16" s="93"/>
      <c r="G16" s="12">
        <f>+D16*F16</f>
        <v>0</v>
      </c>
      <c r="H16" s="50"/>
      <c r="I16" s="14"/>
      <c r="J16" s="69"/>
    </row>
    <row r="17" spans="1:24" s="25" customFormat="1" x14ac:dyDescent="0.55000000000000004">
      <c r="A17" s="98"/>
      <c r="B17" s="78"/>
      <c r="C17" s="77"/>
      <c r="D17" s="75"/>
      <c r="E17" s="59"/>
      <c r="F17" s="12"/>
      <c r="G17" s="12"/>
      <c r="H17" s="13"/>
      <c r="I17" s="14"/>
      <c r="J17" s="2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s="25" customFormat="1" x14ac:dyDescent="0.55000000000000004">
      <c r="A18" s="98"/>
      <c r="B18" s="7"/>
      <c r="C18" s="58"/>
      <c r="D18" s="75"/>
      <c r="E18" s="59"/>
      <c r="F18" s="12"/>
      <c r="G18" s="12">
        <f t="shared" si="0"/>
        <v>0</v>
      </c>
      <c r="H18" s="50"/>
      <c r="I18" s="14"/>
      <c r="J18" s="2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s="25" customFormat="1" x14ac:dyDescent="0.55000000000000004">
      <c r="A19" s="98"/>
      <c r="B19" s="7"/>
      <c r="C19" s="58"/>
      <c r="D19" s="75"/>
      <c r="E19" s="59"/>
      <c r="F19" s="12"/>
      <c r="G19" s="12">
        <f t="shared" si="0"/>
        <v>0</v>
      </c>
      <c r="H19" s="50"/>
      <c r="I19" s="14"/>
      <c r="J19" s="2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s="25" customFormat="1" x14ac:dyDescent="0.55000000000000004">
      <c r="A20" s="98"/>
      <c r="B20" s="78"/>
      <c r="C20" s="77"/>
      <c r="D20" s="75"/>
      <c r="E20" s="59"/>
      <c r="F20" s="12"/>
      <c r="G20" s="12"/>
      <c r="H20" s="13"/>
      <c r="I20" s="14"/>
      <c r="J20" s="2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s="25" customFormat="1" x14ac:dyDescent="0.55000000000000004">
      <c r="A21" s="98"/>
      <c r="B21" s="7"/>
      <c r="C21" s="58"/>
      <c r="D21" s="75"/>
      <c r="E21" s="59"/>
      <c r="F21" s="12"/>
      <c r="G21" s="12">
        <f>+F21*1</f>
        <v>0</v>
      </c>
      <c r="H21" s="50"/>
      <c r="I21" s="50"/>
      <c r="J21" s="2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s="25" customFormat="1" x14ac:dyDescent="0.55000000000000004">
      <c r="A22" s="98"/>
      <c r="B22" s="78"/>
      <c r="C22" s="77"/>
      <c r="D22" s="75"/>
      <c r="E22" s="59"/>
      <c r="F22" s="12"/>
      <c r="G22" s="12"/>
      <c r="H22" s="50"/>
      <c r="I22" s="50"/>
      <c r="J22" s="2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s="25" customFormat="1" x14ac:dyDescent="0.55000000000000004">
      <c r="A23" s="98"/>
      <c r="B23" s="7"/>
      <c r="C23" s="58"/>
      <c r="D23" s="75"/>
      <c r="E23" s="59"/>
      <c r="F23" s="12"/>
      <c r="G23" s="12">
        <f t="shared" ref="G23:G24" si="1">+D23*F23</f>
        <v>0</v>
      </c>
      <c r="H23" s="50"/>
      <c r="I23" s="50"/>
      <c r="J23" s="2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s="25" customFormat="1" x14ac:dyDescent="0.55000000000000004">
      <c r="A24" s="98"/>
      <c r="B24" s="7"/>
      <c r="C24" s="58"/>
      <c r="D24" s="75"/>
      <c r="E24" s="59"/>
      <c r="F24" s="12"/>
      <c r="G24" s="12">
        <f t="shared" si="1"/>
        <v>0</v>
      </c>
      <c r="H24" s="50"/>
      <c r="I24" s="50"/>
      <c r="J24" s="2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s="25" customFormat="1" x14ac:dyDescent="0.55000000000000004">
      <c r="A25" s="98"/>
      <c r="B25" s="78"/>
      <c r="C25" s="77"/>
      <c r="D25" s="75"/>
      <c r="E25" s="59"/>
      <c r="F25" s="12"/>
      <c r="G25" s="12"/>
      <c r="H25" s="13"/>
      <c r="I25" s="14"/>
      <c r="J25" s="2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s="25" customFormat="1" x14ac:dyDescent="0.55000000000000004">
      <c r="A26" s="98"/>
      <c r="B26" s="7"/>
      <c r="C26" s="58"/>
      <c r="D26" s="75"/>
      <c r="E26" s="59"/>
      <c r="F26" s="12"/>
      <c r="G26" s="12">
        <f>+D26*F26</f>
        <v>0</v>
      </c>
      <c r="H26" s="50"/>
      <c r="I26" s="50"/>
      <c r="J26" s="2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 s="25" customFormat="1" x14ac:dyDescent="0.55000000000000004">
      <c r="A27" s="98"/>
      <c r="B27" s="78"/>
      <c r="C27" s="77"/>
      <c r="D27" s="75"/>
      <c r="E27" s="59"/>
      <c r="F27" s="12"/>
      <c r="G27" s="12"/>
      <c r="H27" s="13"/>
      <c r="I27" s="14"/>
      <c r="J27" s="2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s="25" customFormat="1" x14ac:dyDescent="0.55000000000000004">
      <c r="A28" s="98"/>
      <c r="B28" s="7"/>
      <c r="C28" s="58"/>
      <c r="D28" s="75"/>
      <c r="E28" s="59"/>
      <c r="F28" s="12"/>
      <c r="G28" s="12">
        <f>+D28*F28</f>
        <v>0</v>
      </c>
      <c r="H28" s="50"/>
      <c r="I28" s="14"/>
      <c r="J28" s="2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 s="25" customFormat="1" x14ac:dyDescent="0.55000000000000004">
      <c r="A29" s="98"/>
      <c r="B29" s="78"/>
      <c r="C29" s="77"/>
      <c r="D29" s="75"/>
      <c r="E29" s="59"/>
      <c r="F29" s="12"/>
      <c r="G29" s="12"/>
      <c r="H29" s="13"/>
      <c r="I29" s="14"/>
      <c r="J29" s="2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s="25" customFormat="1" x14ac:dyDescent="0.55000000000000004">
      <c r="A30" s="98"/>
      <c r="B30" s="7"/>
      <c r="C30" s="58"/>
      <c r="D30" s="75"/>
      <c r="E30" s="59"/>
      <c r="F30" s="92"/>
      <c r="G30" s="12">
        <f>+D30*F30</f>
        <v>0</v>
      </c>
      <c r="H30" s="50"/>
      <c r="I30" s="14"/>
      <c r="J30" s="6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s="25" customFormat="1" x14ac:dyDescent="0.55000000000000004">
      <c r="A31" s="98"/>
      <c r="B31" s="78"/>
      <c r="C31" s="77"/>
      <c r="D31" s="75"/>
      <c r="E31" s="59"/>
      <c r="F31" s="12"/>
      <c r="G31" s="12"/>
      <c r="H31" s="13"/>
      <c r="I31" s="14"/>
      <c r="J31" s="2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s="25" customFormat="1" x14ac:dyDescent="0.55000000000000004">
      <c r="A32" s="98"/>
      <c r="B32" s="7"/>
      <c r="C32" s="58"/>
      <c r="D32" s="75"/>
      <c r="E32" s="59"/>
      <c r="F32" s="12"/>
      <c r="G32" s="12">
        <f>+D32*F32</f>
        <v>0</v>
      </c>
      <c r="H32" s="50"/>
      <c r="I32" s="14"/>
      <c r="J32" s="2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s="25" customFormat="1" x14ac:dyDescent="0.55000000000000004">
      <c r="A33" s="98"/>
      <c r="B33" s="7"/>
      <c r="C33" s="77"/>
      <c r="D33" s="75"/>
      <c r="E33" s="59"/>
      <c r="F33" s="12"/>
      <c r="G33" s="12">
        <f>+D33*F33</f>
        <v>0</v>
      </c>
      <c r="H33" s="50"/>
      <c r="I33" s="14"/>
      <c r="J33" s="2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s="25" customFormat="1" x14ac:dyDescent="0.55000000000000004">
      <c r="A34" s="98"/>
      <c r="B34" s="7"/>
      <c r="C34" s="58"/>
      <c r="D34" s="75"/>
      <c r="E34" s="59"/>
      <c r="F34" s="12"/>
      <c r="G34" s="12"/>
      <c r="H34" s="13"/>
      <c r="I34" s="14"/>
      <c r="J34" s="2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s="25" customFormat="1" x14ac:dyDescent="0.55000000000000004">
      <c r="A35" s="98"/>
      <c r="B35" s="7"/>
      <c r="C35" s="58"/>
      <c r="D35" s="75"/>
      <c r="E35" s="59"/>
      <c r="F35" s="12"/>
      <c r="G35" s="12"/>
      <c r="H35" s="13"/>
      <c r="I35" s="14"/>
      <c r="J35" s="2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s="25" customFormat="1" x14ac:dyDescent="0.55000000000000004">
      <c r="A36" s="99"/>
      <c r="B36" s="31"/>
      <c r="C36" s="58"/>
      <c r="D36" s="55"/>
      <c r="E36" s="47"/>
      <c r="F36" s="11"/>
      <c r="G36" s="11"/>
      <c r="H36" s="13"/>
      <c r="I36" s="16"/>
      <c r="J36" s="30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s="25" customFormat="1" x14ac:dyDescent="0.55000000000000004">
      <c r="A37" s="98"/>
      <c r="B37" s="78"/>
      <c r="C37" s="97"/>
      <c r="D37" s="55"/>
      <c r="E37" s="47"/>
      <c r="F37" s="12"/>
      <c r="G37" s="12">
        <f>+D37*F37</f>
        <v>0</v>
      </c>
      <c r="H37" s="50"/>
      <c r="I37" s="14"/>
      <c r="J37" s="6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 s="25" customFormat="1" x14ac:dyDescent="0.55000000000000004">
      <c r="A38" s="98"/>
      <c r="B38" s="79"/>
      <c r="C38" s="97"/>
      <c r="D38" s="55"/>
      <c r="E38" s="47"/>
      <c r="F38" s="73"/>
      <c r="G38" s="12">
        <f>+D38*F38</f>
        <v>0</v>
      </c>
      <c r="H38" s="50"/>
      <c r="I38" s="14"/>
      <c r="J38" s="30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s="21" customFormat="1" x14ac:dyDescent="0.55000000000000004">
      <c r="A39" s="98"/>
      <c r="B39" s="7"/>
      <c r="C39" s="46"/>
      <c r="D39" s="55"/>
      <c r="E39" s="47"/>
      <c r="F39" s="12"/>
      <c r="G39" s="12"/>
      <c r="H39" s="13"/>
      <c r="I39" s="14"/>
      <c r="J39" s="29"/>
      <c r="K39" s="20"/>
      <c r="P39" s="22"/>
      <c r="Q39" s="22"/>
      <c r="R39" s="22"/>
      <c r="S39" s="22"/>
      <c r="T39" s="22"/>
      <c r="U39" s="22"/>
      <c r="V39" s="22"/>
      <c r="W39" s="22"/>
      <c r="X39" s="22"/>
    </row>
    <row r="40" spans="1:24" s="21" customFormat="1" x14ac:dyDescent="0.55000000000000004">
      <c r="A40" s="6"/>
      <c r="B40" s="78"/>
      <c r="C40" s="97"/>
      <c r="D40" s="55"/>
      <c r="E40" s="47"/>
      <c r="F40" s="12"/>
      <c r="G40" s="12"/>
      <c r="H40" s="13"/>
      <c r="I40" s="14"/>
      <c r="J40" s="29"/>
      <c r="K40" s="20"/>
      <c r="P40" s="22"/>
      <c r="Q40" s="22"/>
      <c r="R40" s="22"/>
      <c r="S40" s="22"/>
      <c r="T40" s="22"/>
      <c r="U40" s="22"/>
      <c r="V40" s="22"/>
      <c r="W40" s="22"/>
      <c r="X40" s="22"/>
    </row>
    <row r="41" spans="1:24" s="18" customFormat="1" x14ac:dyDescent="0.55000000000000004">
      <c r="A41" s="6"/>
      <c r="B41" s="7"/>
      <c r="C41" s="46"/>
      <c r="D41" s="55"/>
      <c r="E41" s="47"/>
      <c r="F41" s="12"/>
      <c r="G41" s="12">
        <f>+D41*F41</f>
        <v>0</v>
      </c>
      <c r="H41" s="50"/>
      <c r="I41" s="14"/>
      <c r="J41" s="69"/>
      <c r="K41" s="23"/>
      <c r="P41" s="19"/>
      <c r="Q41" s="19"/>
      <c r="R41" s="19"/>
      <c r="S41" s="19"/>
      <c r="T41" s="19"/>
      <c r="U41" s="19"/>
      <c r="V41" s="19"/>
      <c r="W41" s="19"/>
      <c r="X41" s="19"/>
    </row>
    <row r="42" spans="1:24" s="21" customFormat="1" x14ac:dyDescent="0.55000000000000004">
      <c r="A42" s="33"/>
      <c r="B42" s="34"/>
      <c r="C42" s="48"/>
      <c r="D42" s="76"/>
      <c r="E42" s="65"/>
      <c r="F42" s="74"/>
      <c r="G42" s="74"/>
      <c r="H42" s="52"/>
      <c r="I42" s="44"/>
      <c r="J42" s="70"/>
      <c r="K42" s="20"/>
      <c r="P42" s="22"/>
      <c r="Q42" s="22"/>
      <c r="R42" s="22"/>
      <c r="S42" s="22"/>
      <c r="T42" s="22"/>
      <c r="U42" s="22"/>
      <c r="V42" s="22"/>
      <c r="W42" s="22"/>
      <c r="X42" s="22"/>
    </row>
    <row r="43" spans="1:24" s="22" customFormat="1" x14ac:dyDescent="0.55000000000000004">
      <c r="A43" s="28"/>
      <c r="B43" s="87"/>
      <c r="C43" s="100" t="s">
        <v>69</v>
      </c>
      <c r="D43" s="101"/>
      <c r="E43" s="101"/>
      <c r="F43" s="95"/>
      <c r="G43" s="96">
        <f>SUM(G4:G42)</f>
        <v>0</v>
      </c>
      <c r="H43" s="102" t="s">
        <v>14</v>
      </c>
      <c r="I43" s="19"/>
      <c r="J43" s="71"/>
      <c r="K43" s="38"/>
    </row>
    <row r="44" spans="1:24" s="22" customFormat="1" ht="24.75" thickBot="1" x14ac:dyDescent="0.6">
      <c r="A44" s="28"/>
      <c r="B44" s="28"/>
      <c r="C44" s="103" t="s">
        <v>51</v>
      </c>
      <c r="D44" s="104"/>
      <c r="E44" s="104"/>
      <c r="F44" s="95"/>
      <c r="G44" s="137">
        <f>+G43/60</f>
        <v>0</v>
      </c>
      <c r="H44" s="102" t="s">
        <v>28</v>
      </c>
      <c r="I44" s="19"/>
      <c r="J44" s="71"/>
      <c r="K44" s="38"/>
    </row>
    <row r="45" spans="1:24" s="22" customFormat="1" ht="24.75" thickBot="1" x14ac:dyDescent="0.6">
      <c r="A45" s="87"/>
      <c r="B45" s="87"/>
      <c r="C45" s="103" t="s">
        <v>77</v>
      </c>
      <c r="D45" s="104"/>
      <c r="E45" s="104"/>
      <c r="F45" s="95"/>
      <c r="G45" s="136">
        <f>+G44/4</f>
        <v>0</v>
      </c>
      <c r="H45" s="102" t="s">
        <v>28</v>
      </c>
      <c r="I45" s="19"/>
      <c r="J45" s="71"/>
      <c r="K45" s="38"/>
    </row>
    <row r="46" spans="1:24" s="25" customFormat="1" ht="24.75" thickTop="1" x14ac:dyDescent="0.55000000000000004">
      <c r="A46" s="89"/>
      <c r="B46" s="89"/>
      <c r="C46" s="89"/>
      <c r="D46" s="90"/>
      <c r="E46" s="90"/>
      <c r="F46" s="91"/>
      <c r="G46" s="53"/>
      <c r="H46" s="19"/>
      <c r="I46" s="19"/>
      <c r="J46" s="53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s="25" customFormat="1" x14ac:dyDescent="0.55000000000000004">
      <c r="A47" s="89"/>
      <c r="B47" s="89"/>
      <c r="C47" s="134" t="s">
        <v>68</v>
      </c>
      <c r="D47" s="147" t="s">
        <v>71</v>
      </c>
      <c r="E47" s="147"/>
      <c r="F47" s="147"/>
      <c r="G47" s="147"/>
      <c r="H47" s="147"/>
      <c r="I47" s="147"/>
      <c r="J47" s="147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s="25" customFormat="1" x14ac:dyDescent="0.55000000000000004">
      <c r="A48" s="89"/>
      <c r="B48" s="89"/>
      <c r="C48" s="135" t="s">
        <v>70</v>
      </c>
      <c r="D48" s="147" t="s">
        <v>72</v>
      </c>
      <c r="E48" s="147"/>
      <c r="F48" s="147"/>
      <c r="G48" s="147"/>
      <c r="H48" s="147"/>
      <c r="I48" s="147"/>
      <c r="J48" s="147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s="25" customFormat="1" x14ac:dyDescent="0.55000000000000004">
      <c r="A49" s="89"/>
      <c r="B49" s="89"/>
      <c r="C49" s="135" t="s">
        <v>67</v>
      </c>
      <c r="D49" s="147" t="s">
        <v>75</v>
      </c>
      <c r="E49" s="147"/>
      <c r="F49" s="147"/>
      <c r="G49" s="147"/>
      <c r="H49" s="147"/>
      <c r="I49" s="147"/>
      <c r="J49" s="147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1:24" s="25" customFormat="1" x14ac:dyDescent="0.55000000000000004">
      <c r="A50" s="89"/>
      <c r="B50" s="89"/>
      <c r="C50" s="135" t="s">
        <v>66</v>
      </c>
      <c r="D50" s="147" t="s">
        <v>74</v>
      </c>
      <c r="E50" s="147"/>
      <c r="F50" s="147"/>
      <c r="G50" s="147"/>
      <c r="H50" s="147"/>
      <c r="I50" s="147"/>
      <c r="J50" s="147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 s="25" customFormat="1" x14ac:dyDescent="0.55000000000000004">
      <c r="A51" s="89"/>
      <c r="B51" s="26"/>
      <c r="C51" s="26"/>
      <c r="D51" s="147" t="s">
        <v>73</v>
      </c>
      <c r="E51" s="147"/>
      <c r="F51" s="147"/>
      <c r="G51" s="147"/>
      <c r="H51" s="147"/>
      <c r="I51" s="147"/>
      <c r="J51" s="147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1:24" s="25" customFormat="1" x14ac:dyDescent="0.55000000000000004">
      <c r="A52" s="89"/>
      <c r="B52" s="26"/>
      <c r="C52" s="26"/>
      <c r="D52" s="147" t="s">
        <v>66</v>
      </c>
      <c r="E52" s="147"/>
      <c r="F52" s="147"/>
      <c r="G52" s="147"/>
      <c r="H52" s="147"/>
      <c r="I52" s="147"/>
      <c r="J52" s="147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 s="25" customFormat="1" x14ac:dyDescent="0.55000000000000004">
      <c r="A53" s="89"/>
      <c r="B53" s="26"/>
      <c r="C53" s="26"/>
      <c r="D53" s="138"/>
      <c r="E53" s="138"/>
      <c r="F53" s="138"/>
      <c r="G53" s="138"/>
      <c r="H53" s="138"/>
      <c r="I53" s="138"/>
      <c r="J53" s="138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 x14ac:dyDescent="0.55000000000000004">
      <c r="C54" s="140" t="s">
        <v>71</v>
      </c>
      <c r="D54" s="147" t="s">
        <v>71</v>
      </c>
      <c r="E54" s="147"/>
      <c r="F54" s="147"/>
      <c r="G54" s="147"/>
      <c r="H54" s="147"/>
      <c r="I54" s="147"/>
      <c r="J54" s="147"/>
    </row>
    <row r="55" spans="1:24" x14ac:dyDescent="0.55000000000000004">
      <c r="C55" s="140" t="s">
        <v>72</v>
      </c>
      <c r="D55" s="147" t="s">
        <v>72</v>
      </c>
      <c r="E55" s="147"/>
      <c r="F55" s="147"/>
      <c r="G55" s="147"/>
      <c r="H55" s="147"/>
      <c r="I55" s="147"/>
      <c r="J55" s="147"/>
    </row>
    <row r="56" spans="1:24" x14ac:dyDescent="0.55000000000000004">
      <c r="C56" s="140" t="s">
        <v>75</v>
      </c>
      <c r="D56" s="147" t="s">
        <v>75</v>
      </c>
      <c r="E56" s="147"/>
      <c r="F56" s="147"/>
      <c r="G56" s="147"/>
      <c r="H56" s="147"/>
      <c r="I56" s="147"/>
      <c r="J56" s="147"/>
    </row>
    <row r="57" spans="1:24" x14ac:dyDescent="0.55000000000000004">
      <c r="C57" s="140" t="s">
        <v>94</v>
      </c>
      <c r="D57" s="147" t="s">
        <v>96</v>
      </c>
      <c r="E57" s="147"/>
      <c r="F57" s="147"/>
      <c r="G57" s="147"/>
      <c r="H57" s="147"/>
      <c r="I57" s="147"/>
      <c r="J57" s="147"/>
    </row>
    <row r="58" spans="1:24" x14ac:dyDescent="0.55000000000000004">
      <c r="C58" s="140" t="s">
        <v>95</v>
      </c>
      <c r="D58" s="147" t="s">
        <v>97</v>
      </c>
      <c r="E58" s="147"/>
      <c r="F58" s="147"/>
      <c r="G58" s="147"/>
      <c r="H58" s="147"/>
      <c r="I58" s="147"/>
      <c r="J58" s="147"/>
    </row>
    <row r="59" spans="1:24" x14ac:dyDescent="0.55000000000000004">
      <c r="C59" s="140" t="s">
        <v>66</v>
      </c>
      <c r="D59" s="147" t="s">
        <v>66</v>
      </c>
      <c r="E59" s="147"/>
      <c r="F59" s="147"/>
      <c r="G59" s="147"/>
      <c r="H59" s="147"/>
      <c r="I59" s="147"/>
      <c r="J59" s="147"/>
    </row>
  </sheetData>
  <mergeCells count="20">
    <mergeCell ref="D59:J59"/>
    <mergeCell ref="D54:J54"/>
    <mergeCell ref="D55:J55"/>
    <mergeCell ref="D56:J56"/>
    <mergeCell ref="D57:J57"/>
    <mergeCell ref="D58:J58"/>
    <mergeCell ref="D52:J52"/>
    <mergeCell ref="A1:J1"/>
    <mergeCell ref="A2:J2"/>
    <mergeCell ref="B3:C3"/>
    <mergeCell ref="D3:E3"/>
    <mergeCell ref="F3:J3"/>
    <mergeCell ref="F4:G4"/>
    <mergeCell ref="H4:I4"/>
    <mergeCell ref="J4:J5"/>
    <mergeCell ref="D47:J47"/>
    <mergeCell ref="D48:J48"/>
    <mergeCell ref="D49:J49"/>
    <mergeCell ref="D50:J50"/>
    <mergeCell ref="D51:J51"/>
  </mergeCells>
  <pageMargins left="0.19685039370078741" right="0.19685039370078741" top="0.19685039370078741" bottom="0.19685039370078741" header="0.31496062992125984" footer="0.31496062992125984"/>
  <pageSetup paperSize="9" scale="7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59"/>
  <sheetViews>
    <sheetView topLeftCell="A43" zoomScale="70" zoomScaleNormal="70" workbookViewId="0">
      <selection activeCell="A47" sqref="A47:XFD59"/>
    </sheetView>
  </sheetViews>
  <sheetFormatPr defaultColWidth="9" defaultRowHeight="24" x14ac:dyDescent="0.55000000000000004"/>
  <cols>
    <col min="1" max="1" width="14.375" style="26" bestFit="1" customWidth="1"/>
    <col min="2" max="2" width="6.375" style="26" customWidth="1"/>
    <col min="3" max="3" width="91.875" style="26" customWidth="1"/>
    <col min="4" max="4" width="6.75" style="26" bestFit="1" customWidth="1"/>
    <col min="5" max="5" width="8.375" style="26" bestFit="1" customWidth="1"/>
    <col min="6" max="6" width="8.875" style="35" customWidth="1"/>
    <col min="7" max="7" width="14.125" style="19" customWidth="1"/>
    <col min="8" max="8" width="13" style="19" customWidth="1"/>
    <col min="9" max="9" width="11.5" style="19" customWidth="1"/>
    <col min="10" max="10" width="14.25" style="22" customWidth="1"/>
    <col min="11" max="11" width="19.75" style="25" customWidth="1"/>
    <col min="12" max="16384" width="9" style="19"/>
  </cols>
  <sheetData>
    <row r="1" spans="1:11" ht="27.75" x14ac:dyDescent="0.55000000000000004">
      <c r="A1" s="153" t="s">
        <v>5</v>
      </c>
      <c r="B1" s="153"/>
      <c r="C1" s="153"/>
      <c r="D1" s="153"/>
      <c r="E1" s="153"/>
      <c r="F1" s="153"/>
      <c r="G1" s="153"/>
      <c r="H1" s="153"/>
      <c r="I1" s="153"/>
      <c r="J1" s="153"/>
      <c r="K1" s="17"/>
    </row>
    <row r="2" spans="1:11" ht="27.75" x14ac:dyDescent="0.55000000000000004">
      <c r="A2" s="152" t="s">
        <v>92</v>
      </c>
      <c r="B2" s="152"/>
      <c r="C2" s="152"/>
      <c r="D2" s="152"/>
      <c r="E2" s="152"/>
      <c r="F2" s="152"/>
      <c r="G2" s="152"/>
      <c r="H2" s="152"/>
      <c r="I2" s="152"/>
      <c r="J2" s="152"/>
      <c r="K2" s="17"/>
    </row>
    <row r="3" spans="1:11" x14ac:dyDescent="0.55000000000000004">
      <c r="A3" s="57" t="s">
        <v>6</v>
      </c>
      <c r="B3" s="154"/>
      <c r="C3" s="155"/>
      <c r="D3" s="150" t="s">
        <v>3</v>
      </c>
      <c r="E3" s="151"/>
      <c r="F3" s="156"/>
      <c r="G3" s="157"/>
      <c r="H3" s="157"/>
      <c r="I3" s="157"/>
      <c r="J3" s="158"/>
      <c r="K3" s="18"/>
    </row>
    <row r="4" spans="1:11" s="18" customFormat="1" ht="24" customHeight="1" x14ac:dyDescent="0.55000000000000004">
      <c r="A4" s="80" t="s">
        <v>4</v>
      </c>
      <c r="B4" s="80" t="s">
        <v>10</v>
      </c>
      <c r="C4" s="81" t="s">
        <v>0</v>
      </c>
      <c r="D4" s="51" t="s">
        <v>8</v>
      </c>
      <c r="E4" s="36" t="s">
        <v>2</v>
      </c>
      <c r="F4" s="159" t="s">
        <v>30</v>
      </c>
      <c r="G4" s="160"/>
      <c r="H4" s="150" t="s">
        <v>7</v>
      </c>
      <c r="I4" s="151"/>
      <c r="J4" s="148" t="s">
        <v>1</v>
      </c>
      <c r="K4" s="23"/>
    </row>
    <row r="5" spans="1:11" s="18" customFormat="1" ht="48" x14ac:dyDescent="0.55000000000000004">
      <c r="A5" s="82"/>
      <c r="B5" s="82"/>
      <c r="C5" s="83"/>
      <c r="D5" s="84"/>
      <c r="E5" s="85"/>
      <c r="F5" s="60" t="s">
        <v>16</v>
      </c>
      <c r="G5" s="61" t="s">
        <v>49</v>
      </c>
      <c r="H5" s="61" t="s">
        <v>26</v>
      </c>
      <c r="I5" s="61" t="s">
        <v>9</v>
      </c>
      <c r="J5" s="149"/>
      <c r="K5" s="23"/>
    </row>
    <row r="6" spans="1:11" s="18" customFormat="1" x14ac:dyDescent="0.55000000000000004">
      <c r="A6" s="98"/>
      <c r="B6" s="78"/>
      <c r="C6" s="86"/>
      <c r="D6" s="54"/>
      <c r="E6" s="63"/>
      <c r="F6" s="24"/>
      <c r="G6" s="15"/>
      <c r="H6" s="50"/>
      <c r="I6" s="50"/>
      <c r="J6" s="72"/>
      <c r="K6" s="23"/>
    </row>
    <row r="7" spans="1:11" s="18" customFormat="1" x14ac:dyDescent="0.55000000000000004">
      <c r="A7" s="98"/>
      <c r="B7" s="7"/>
      <c r="C7" s="62"/>
      <c r="D7" s="54"/>
      <c r="E7" s="63"/>
      <c r="F7" s="12"/>
      <c r="G7" s="12">
        <f>+D7*F7</f>
        <v>0</v>
      </c>
      <c r="H7" s="50"/>
      <c r="I7" s="50"/>
      <c r="J7" s="68"/>
      <c r="K7" s="23"/>
    </row>
    <row r="8" spans="1:11" s="18" customFormat="1" x14ac:dyDescent="0.55000000000000004">
      <c r="A8" s="98"/>
      <c r="B8" s="7"/>
      <c r="C8" s="62"/>
      <c r="D8" s="54"/>
      <c r="E8" s="63"/>
      <c r="F8" s="12"/>
      <c r="G8" s="12">
        <f t="shared" ref="G8:G19" si="0">+D8*F8</f>
        <v>0</v>
      </c>
      <c r="H8" s="50"/>
      <c r="I8" s="50"/>
      <c r="J8" s="29"/>
      <c r="K8" s="23"/>
    </row>
    <row r="9" spans="1:11" s="18" customFormat="1" x14ac:dyDescent="0.55000000000000004">
      <c r="A9" s="98"/>
      <c r="B9" s="31"/>
      <c r="C9" s="62"/>
      <c r="D9" s="54"/>
      <c r="E9" s="63"/>
      <c r="F9" s="11"/>
      <c r="G9" s="12">
        <f t="shared" si="0"/>
        <v>0</v>
      </c>
      <c r="H9" s="50"/>
      <c r="I9" s="50"/>
      <c r="J9" s="30"/>
      <c r="K9" s="23"/>
    </row>
    <row r="10" spans="1:11" s="18" customFormat="1" x14ac:dyDescent="0.55000000000000004">
      <c r="A10" s="98"/>
      <c r="B10" s="79"/>
      <c r="C10" s="86"/>
      <c r="D10" s="55"/>
      <c r="E10" s="47"/>
      <c r="F10" s="11"/>
      <c r="G10" s="12"/>
      <c r="H10" s="50"/>
      <c r="I10" s="50"/>
      <c r="J10" s="30"/>
      <c r="K10" s="23"/>
    </row>
    <row r="11" spans="1:11" s="18" customFormat="1" x14ac:dyDescent="0.55000000000000004">
      <c r="A11" s="99"/>
      <c r="B11" s="7"/>
      <c r="C11" s="62"/>
      <c r="D11" s="54"/>
      <c r="E11" s="63"/>
      <c r="F11" s="12"/>
      <c r="G11" s="12">
        <f t="shared" si="0"/>
        <v>0</v>
      </c>
      <c r="H11" s="50"/>
      <c r="I11" s="50"/>
      <c r="J11" s="29"/>
      <c r="K11" s="23"/>
    </row>
    <row r="12" spans="1:11" s="18" customFormat="1" x14ac:dyDescent="0.55000000000000004">
      <c r="A12" s="98"/>
      <c r="B12" s="78"/>
      <c r="C12" s="86"/>
      <c r="D12" s="55"/>
      <c r="E12" s="47"/>
      <c r="F12" s="11"/>
      <c r="G12" s="12"/>
      <c r="H12" s="50"/>
      <c r="I12" s="50"/>
      <c r="J12" s="29"/>
      <c r="K12" s="23"/>
    </row>
    <row r="13" spans="1:11" s="18" customFormat="1" x14ac:dyDescent="0.55000000000000004">
      <c r="A13" s="98"/>
      <c r="B13" s="7"/>
      <c r="C13" s="58"/>
      <c r="D13" s="75"/>
      <c r="E13" s="59"/>
      <c r="F13" s="12"/>
      <c r="G13" s="12">
        <f t="shared" si="0"/>
        <v>0</v>
      </c>
      <c r="H13" s="50"/>
      <c r="I13" s="14"/>
      <c r="J13" s="29"/>
      <c r="K13" s="23"/>
    </row>
    <row r="14" spans="1:11" s="18" customFormat="1" x14ac:dyDescent="0.55000000000000004">
      <c r="A14" s="98"/>
      <c r="B14" s="7"/>
      <c r="C14" s="58"/>
      <c r="D14" s="75"/>
      <c r="E14" s="59"/>
      <c r="F14" s="12"/>
      <c r="G14" s="12">
        <f t="shared" si="0"/>
        <v>0</v>
      </c>
      <c r="H14" s="50"/>
      <c r="I14" s="14"/>
      <c r="J14" s="29"/>
      <c r="K14" s="23"/>
    </row>
    <row r="15" spans="1:11" x14ac:dyDescent="0.55000000000000004">
      <c r="A15" s="98"/>
      <c r="B15" s="78"/>
      <c r="C15" s="77"/>
      <c r="D15" s="75"/>
      <c r="E15" s="59"/>
      <c r="F15" s="12"/>
      <c r="G15" s="12"/>
      <c r="H15" s="13"/>
      <c r="I15" s="14"/>
      <c r="J15" s="69"/>
    </row>
    <row r="16" spans="1:11" x14ac:dyDescent="0.55000000000000004">
      <c r="A16" s="98"/>
      <c r="B16" s="7"/>
      <c r="C16" s="58"/>
      <c r="D16" s="75"/>
      <c r="E16" s="59"/>
      <c r="F16" s="93"/>
      <c r="G16" s="12">
        <f>+D16*F16</f>
        <v>0</v>
      </c>
      <c r="H16" s="50"/>
      <c r="I16" s="14"/>
      <c r="J16" s="69"/>
    </row>
    <row r="17" spans="1:24" s="25" customFormat="1" x14ac:dyDescent="0.55000000000000004">
      <c r="A17" s="98"/>
      <c r="B17" s="78"/>
      <c r="C17" s="77"/>
      <c r="D17" s="75"/>
      <c r="E17" s="59"/>
      <c r="F17" s="12"/>
      <c r="G17" s="12"/>
      <c r="H17" s="13"/>
      <c r="I17" s="14"/>
      <c r="J17" s="2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s="25" customFormat="1" x14ac:dyDescent="0.55000000000000004">
      <c r="A18" s="98"/>
      <c r="B18" s="7"/>
      <c r="C18" s="58"/>
      <c r="D18" s="75"/>
      <c r="E18" s="59"/>
      <c r="F18" s="12"/>
      <c r="G18" s="12">
        <f t="shared" si="0"/>
        <v>0</v>
      </c>
      <c r="H18" s="50"/>
      <c r="I18" s="14"/>
      <c r="J18" s="2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s="25" customFormat="1" x14ac:dyDescent="0.55000000000000004">
      <c r="A19" s="98"/>
      <c r="B19" s="7"/>
      <c r="C19" s="58"/>
      <c r="D19" s="75"/>
      <c r="E19" s="59"/>
      <c r="F19" s="12"/>
      <c r="G19" s="12">
        <f t="shared" si="0"/>
        <v>0</v>
      </c>
      <c r="H19" s="50"/>
      <c r="I19" s="14"/>
      <c r="J19" s="2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s="25" customFormat="1" x14ac:dyDescent="0.55000000000000004">
      <c r="A20" s="98"/>
      <c r="B20" s="78"/>
      <c r="C20" s="77"/>
      <c r="D20" s="75"/>
      <c r="E20" s="59"/>
      <c r="F20" s="12"/>
      <c r="G20" s="12"/>
      <c r="H20" s="13"/>
      <c r="I20" s="14"/>
      <c r="J20" s="2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s="25" customFormat="1" x14ac:dyDescent="0.55000000000000004">
      <c r="A21" s="98"/>
      <c r="B21" s="7"/>
      <c r="C21" s="58"/>
      <c r="D21" s="75"/>
      <c r="E21" s="59"/>
      <c r="F21" s="12"/>
      <c r="G21" s="12">
        <f>+F21*1</f>
        <v>0</v>
      </c>
      <c r="H21" s="50"/>
      <c r="I21" s="50"/>
      <c r="J21" s="2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s="25" customFormat="1" x14ac:dyDescent="0.55000000000000004">
      <c r="A22" s="98"/>
      <c r="B22" s="78"/>
      <c r="C22" s="77"/>
      <c r="D22" s="75"/>
      <c r="E22" s="59"/>
      <c r="F22" s="12"/>
      <c r="G22" s="12"/>
      <c r="H22" s="50"/>
      <c r="I22" s="50"/>
      <c r="J22" s="2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s="25" customFormat="1" x14ac:dyDescent="0.55000000000000004">
      <c r="A23" s="98"/>
      <c r="B23" s="7"/>
      <c r="C23" s="58"/>
      <c r="D23" s="75"/>
      <c r="E23" s="59"/>
      <c r="F23" s="12"/>
      <c r="G23" s="12">
        <f t="shared" ref="G23:G24" si="1">+D23*F23</f>
        <v>0</v>
      </c>
      <c r="H23" s="50"/>
      <c r="I23" s="50"/>
      <c r="J23" s="2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s="25" customFormat="1" x14ac:dyDescent="0.55000000000000004">
      <c r="A24" s="98"/>
      <c r="B24" s="7"/>
      <c r="C24" s="58"/>
      <c r="D24" s="75"/>
      <c r="E24" s="59"/>
      <c r="F24" s="12"/>
      <c r="G24" s="12">
        <f t="shared" si="1"/>
        <v>0</v>
      </c>
      <c r="H24" s="50"/>
      <c r="I24" s="50"/>
      <c r="J24" s="2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s="25" customFormat="1" x14ac:dyDescent="0.55000000000000004">
      <c r="A25" s="98"/>
      <c r="B25" s="78"/>
      <c r="C25" s="77"/>
      <c r="D25" s="75"/>
      <c r="E25" s="59"/>
      <c r="F25" s="12"/>
      <c r="G25" s="12"/>
      <c r="H25" s="13"/>
      <c r="I25" s="14"/>
      <c r="J25" s="2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s="25" customFormat="1" x14ac:dyDescent="0.55000000000000004">
      <c r="A26" s="98"/>
      <c r="B26" s="7"/>
      <c r="C26" s="58"/>
      <c r="D26" s="75"/>
      <c r="E26" s="59"/>
      <c r="F26" s="12"/>
      <c r="G26" s="12">
        <f>+D26*F26</f>
        <v>0</v>
      </c>
      <c r="H26" s="50"/>
      <c r="I26" s="50"/>
      <c r="J26" s="2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 s="25" customFormat="1" x14ac:dyDescent="0.55000000000000004">
      <c r="A27" s="98"/>
      <c r="B27" s="78"/>
      <c r="C27" s="77"/>
      <c r="D27" s="75"/>
      <c r="E27" s="59"/>
      <c r="F27" s="12"/>
      <c r="G27" s="12"/>
      <c r="H27" s="13"/>
      <c r="I27" s="14"/>
      <c r="J27" s="2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s="25" customFormat="1" x14ac:dyDescent="0.55000000000000004">
      <c r="A28" s="98"/>
      <c r="B28" s="7"/>
      <c r="C28" s="58"/>
      <c r="D28" s="75"/>
      <c r="E28" s="59"/>
      <c r="F28" s="12"/>
      <c r="G28" s="12">
        <f>+D28*F28</f>
        <v>0</v>
      </c>
      <c r="H28" s="50"/>
      <c r="I28" s="14"/>
      <c r="J28" s="2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 s="25" customFormat="1" x14ac:dyDescent="0.55000000000000004">
      <c r="A29" s="98"/>
      <c r="B29" s="78"/>
      <c r="C29" s="77"/>
      <c r="D29" s="75"/>
      <c r="E29" s="59"/>
      <c r="F29" s="12"/>
      <c r="G29" s="12"/>
      <c r="H29" s="13"/>
      <c r="I29" s="14"/>
      <c r="J29" s="2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s="25" customFormat="1" x14ac:dyDescent="0.55000000000000004">
      <c r="A30" s="98"/>
      <c r="B30" s="7"/>
      <c r="C30" s="58"/>
      <c r="D30" s="75"/>
      <c r="E30" s="59"/>
      <c r="F30" s="92"/>
      <c r="G30" s="12">
        <f>+D30*F30</f>
        <v>0</v>
      </c>
      <c r="H30" s="50"/>
      <c r="I30" s="14"/>
      <c r="J30" s="6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s="25" customFormat="1" x14ac:dyDescent="0.55000000000000004">
      <c r="A31" s="98"/>
      <c r="B31" s="78"/>
      <c r="C31" s="77"/>
      <c r="D31" s="75"/>
      <c r="E31" s="59"/>
      <c r="F31" s="12"/>
      <c r="G31" s="12"/>
      <c r="H31" s="13"/>
      <c r="I31" s="14"/>
      <c r="J31" s="2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s="25" customFormat="1" x14ac:dyDescent="0.55000000000000004">
      <c r="A32" s="98"/>
      <c r="B32" s="7"/>
      <c r="C32" s="58"/>
      <c r="D32" s="75"/>
      <c r="E32" s="59"/>
      <c r="F32" s="12"/>
      <c r="G32" s="12">
        <f>+D32*F32</f>
        <v>0</v>
      </c>
      <c r="H32" s="50"/>
      <c r="I32" s="14"/>
      <c r="J32" s="2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s="25" customFormat="1" x14ac:dyDescent="0.55000000000000004">
      <c r="A33" s="98"/>
      <c r="B33" s="7"/>
      <c r="C33" s="77"/>
      <c r="D33" s="75"/>
      <c r="E33" s="59"/>
      <c r="F33" s="12"/>
      <c r="G33" s="12">
        <f>+D33*F33</f>
        <v>0</v>
      </c>
      <c r="H33" s="50"/>
      <c r="I33" s="14"/>
      <c r="J33" s="2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s="25" customFormat="1" x14ac:dyDescent="0.55000000000000004">
      <c r="A34" s="98"/>
      <c r="B34" s="7"/>
      <c r="C34" s="58"/>
      <c r="D34" s="75"/>
      <c r="E34" s="59"/>
      <c r="F34" s="12"/>
      <c r="G34" s="12"/>
      <c r="H34" s="13"/>
      <c r="I34" s="14"/>
      <c r="J34" s="2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s="25" customFormat="1" x14ac:dyDescent="0.55000000000000004">
      <c r="A35" s="98"/>
      <c r="B35" s="7"/>
      <c r="C35" s="58"/>
      <c r="D35" s="75"/>
      <c r="E35" s="59"/>
      <c r="F35" s="12"/>
      <c r="G35" s="12"/>
      <c r="H35" s="13"/>
      <c r="I35" s="14"/>
      <c r="J35" s="2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s="25" customFormat="1" x14ac:dyDescent="0.55000000000000004">
      <c r="A36" s="99"/>
      <c r="B36" s="31"/>
      <c r="C36" s="58"/>
      <c r="D36" s="55"/>
      <c r="E36" s="47"/>
      <c r="F36" s="11"/>
      <c r="G36" s="11"/>
      <c r="H36" s="13"/>
      <c r="I36" s="16"/>
      <c r="J36" s="30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s="25" customFormat="1" x14ac:dyDescent="0.55000000000000004">
      <c r="A37" s="98"/>
      <c r="B37" s="78"/>
      <c r="C37" s="97"/>
      <c r="D37" s="55"/>
      <c r="E37" s="47"/>
      <c r="F37" s="12"/>
      <c r="G37" s="12">
        <f>+D37*F37</f>
        <v>0</v>
      </c>
      <c r="H37" s="50"/>
      <c r="I37" s="14"/>
      <c r="J37" s="6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 s="25" customFormat="1" x14ac:dyDescent="0.55000000000000004">
      <c r="A38" s="98"/>
      <c r="B38" s="79"/>
      <c r="C38" s="97"/>
      <c r="D38" s="55"/>
      <c r="E38" s="47"/>
      <c r="F38" s="73"/>
      <c r="G38" s="12">
        <f>+D38*F38</f>
        <v>0</v>
      </c>
      <c r="H38" s="50"/>
      <c r="I38" s="14"/>
      <c r="J38" s="30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s="21" customFormat="1" x14ac:dyDescent="0.55000000000000004">
      <c r="A39" s="98"/>
      <c r="B39" s="7"/>
      <c r="C39" s="46"/>
      <c r="D39" s="55"/>
      <c r="E39" s="47"/>
      <c r="F39" s="12"/>
      <c r="G39" s="12"/>
      <c r="H39" s="13"/>
      <c r="I39" s="14"/>
      <c r="J39" s="29"/>
      <c r="K39" s="20"/>
      <c r="P39" s="22"/>
      <c r="Q39" s="22"/>
      <c r="R39" s="22"/>
      <c r="S39" s="22"/>
      <c r="T39" s="22"/>
      <c r="U39" s="22"/>
      <c r="V39" s="22"/>
      <c r="W39" s="22"/>
      <c r="X39" s="22"/>
    </row>
    <row r="40" spans="1:24" s="21" customFormat="1" x14ac:dyDescent="0.55000000000000004">
      <c r="A40" s="6"/>
      <c r="B40" s="78"/>
      <c r="C40" s="97"/>
      <c r="D40" s="55"/>
      <c r="E40" s="47"/>
      <c r="F40" s="12"/>
      <c r="G40" s="12"/>
      <c r="H40" s="13"/>
      <c r="I40" s="14"/>
      <c r="J40" s="29"/>
      <c r="K40" s="20"/>
      <c r="P40" s="22"/>
      <c r="Q40" s="22"/>
      <c r="R40" s="22"/>
      <c r="S40" s="22"/>
      <c r="T40" s="22"/>
      <c r="U40" s="22"/>
      <c r="V40" s="22"/>
      <c r="W40" s="22"/>
      <c r="X40" s="22"/>
    </row>
    <row r="41" spans="1:24" s="18" customFormat="1" x14ac:dyDescent="0.55000000000000004">
      <c r="A41" s="6"/>
      <c r="B41" s="7"/>
      <c r="C41" s="46"/>
      <c r="D41" s="55"/>
      <c r="E41" s="47"/>
      <c r="F41" s="12"/>
      <c r="G41" s="12">
        <f>+D41*F41</f>
        <v>0</v>
      </c>
      <c r="H41" s="50"/>
      <c r="I41" s="14"/>
      <c r="J41" s="69"/>
      <c r="K41" s="23"/>
      <c r="P41" s="19"/>
      <c r="Q41" s="19"/>
      <c r="R41" s="19"/>
      <c r="S41" s="19"/>
      <c r="T41" s="19"/>
      <c r="U41" s="19"/>
      <c r="V41" s="19"/>
      <c r="W41" s="19"/>
      <c r="X41" s="19"/>
    </row>
    <row r="42" spans="1:24" s="21" customFormat="1" x14ac:dyDescent="0.55000000000000004">
      <c r="A42" s="33"/>
      <c r="B42" s="34"/>
      <c r="C42" s="48"/>
      <c r="D42" s="76"/>
      <c r="E42" s="65"/>
      <c r="F42" s="74"/>
      <c r="G42" s="74"/>
      <c r="H42" s="52"/>
      <c r="I42" s="44"/>
      <c r="J42" s="70"/>
      <c r="K42" s="20"/>
      <c r="P42" s="22"/>
      <c r="Q42" s="22"/>
      <c r="R42" s="22"/>
      <c r="S42" s="22"/>
      <c r="T42" s="22"/>
      <c r="U42" s="22"/>
      <c r="V42" s="22"/>
      <c r="W42" s="22"/>
      <c r="X42" s="22"/>
    </row>
    <row r="43" spans="1:24" s="22" customFormat="1" x14ac:dyDescent="0.55000000000000004">
      <c r="A43" s="28"/>
      <c r="B43" s="87"/>
      <c r="C43" s="100" t="s">
        <v>69</v>
      </c>
      <c r="D43" s="101"/>
      <c r="E43" s="101"/>
      <c r="F43" s="95"/>
      <c r="G43" s="96">
        <f>SUM(G4:G42)</f>
        <v>0</v>
      </c>
      <c r="H43" s="102" t="s">
        <v>14</v>
      </c>
      <c r="I43" s="19"/>
      <c r="J43" s="71"/>
      <c r="K43" s="38"/>
    </row>
    <row r="44" spans="1:24" s="22" customFormat="1" ht="24.75" thickBot="1" x14ac:dyDescent="0.6">
      <c r="A44" s="28"/>
      <c r="B44" s="28"/>
      <c r="C44" s="103" t="s">
        <v>51</v>
      </c>
      <c r="D44" s="104"/>
      <c r="E44" s="104"/>
      <c r="F44" s="95"/>
      <c r="G44" s="137">
        <f>+G43/60</f>
        <v>0</v>
      </c>
      <c r="H44" s="102" t="s">
        <v>28</v>
      </c>
      <c r="I44" s="19"/>
      <c r="J44" s="71"/>
      <c r="K44" s="38"/>
    </row>
    <row r="45" spans="1:24" s="22" customFormat="1" ht="24.75" thickBot="1" x14ac:dyDescent="0.6">
      <c r="A45" s="87"/>
      <c r="B45" s="87"/>
      <c r="C45" s="103" t="s">
        <v>77</v>
      </c>
      <c r="D45" s="104"/>
      <c r="E45" s="104"/>
      <c r="F45" s="95"/>
      <c r="G45" s="136">
        <f>+G44/4</f>
        <v>0</v>
      </c>
      <c r="H45" s="102" t="s">
        <v>28</v>
      </c>
      <c r="I45" s="19"/>
      <c r="J45" s="71"/>
      <c r="K45" s="38"/>
    </row>
    <row r="46" spans="1:24" s="25" customFormat="1" ht="24.75" thickTop="1" x14ac:dyDescent="0.55000000000000004">
      <c r="A46" s="89"/>
      <c r="B46" s="89"/>
      <c r="C46" s="89"/>
      <c r="D46" s="90"/>
      <c r="E46" s="90"/>
      <c r="F46" s="91"/>
      <c r="G46" s="53"/>
      <c r="H46" s="19"/>
      <c r="I46" s="19"/>
      <c r="J46" s="53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s="25" customFormat="1" x14ac:dyDescent="0.55000000000000004">
      <c r="A47" s="89"/>
      <c r="B47" s="89"/>
      <c r="C47" s="134" t="s">
        <v>68</v>
      </c>
      <c r="D47" s="147" t="s">
        <v>71</v>
      </c>
      <c r="E47" s="147"/>
      <c r="F47" s="147"/>
      <c r="G47" s="147"/>
      <c r="H47" s="147"/>
      <c r="I47" s="147"/>
      <c r="J47" s="147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s="25" customFormat="1" x14ac:dyDescent="0.55000000000000004">
      <c r="A48" s="89"/>
      <c r="B48" s="89"/>
      <c r="C48" s="135" t="s">
        <v>70</v>
      </c>
      <c r="D48" s="147" t="s">
        <v>72</v>
      </c>
      <c r="E48" s="147"/>
      <c r="F48" s="147"/>
      <c r="G48" s="147"/>
      <c r="H48" s="147"/>
      <c r="I48" s="147"/>
      <c r="J48" s="147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s="25" customFormat="1" x14ac:dyDescent="0.55000000000000004">
      <c r="A49" s="89"/>
      <c r="B49" s="89"/>
      <c r="C49" s="135" t="s">
        <v>67</v>
      </c>
      <c r="D49" s="147" t="s">
        <v>75</v>
      </c>
      <c r="E49" s="147"/>
      <c r="F49" s="147"/>
      <c r="G49" s="147"/>
      <c r="H49" s="147"/>
      <c r="I49" s="147"/>
      <c r="J49" s="147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1:24" s="25" customFormat="1" x14ac:dyDescent="0.55000000000000004">
      <c r="A50" s="89"/>
      <c r="B50" s="89"/>
      <c r="C50" s="135" t="s">
        <v>66</v>
      </c>
      <c r="D50" s="147" t="s">
        <v>74</v>
      </c>
      <c r="E50" s="147"/>
      <c r="F50" s="147"/>
      <c r="G50" s="147"/>
      <c r="H50" s="147"/>
      <c r="I50" s="147"/>
      <c r="J50" s="147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 s="25" customFormat="1" x14ac:dyDescent="0.55000000000000004">
      <c r="A51" s="89"/>
      <c r="B51" s="26"/>
      <c r="C51" s="26"/>
      <c r="D51" s="147" t="s">
        <v>73</v>
      </c>
      <c r="E51" s="147"/>
      <c r="F51" s="147"/>
      <c r="G51" s="147"/>
      <c r="H51" s="147"/>
      <c r="I51" s="147"/>
      <c r="J51" s="147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1:24" s="25" customFormat="1" x14ac:dyDescent="0.55000000000000004">
      <c r="A52" s="89"/>
      <c r="B52" s="26"/>
      <c r="C52" s="26"/>
      <c r="D52" s="147" t="s">
        <v>66</v>
      </c>
      <c r="E52" s="147"/>
      <c r="F52" s="147"/>
      <c r="G52" s="147"/>
      <c r="H52" s="147"/>
      <c r="I52" s="147"/>
      <c r="J52" s="147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 s="25" customFormat="1" x14ac:dyDescent="0.55000000000000004">
      <c r="A53" s="89"/>
      <c r="B53" s="26"/>
      <c r="C53" s="26"/>
      <c r="D53" s="138"/>
      <c r="E53" s="138"/>
      <c r="F53" s="138"/>
      <c r="G53" s="138"/>
      <c r="H53" s="138"/>
      <c r="I53" s="138"/>
      <c r="J53" s="138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 x14ac:dyDescent="0.55000000000000004">
      <c r="C54" s="140" t="s">
        <v>71</v>
      </c>
      <c r="D54" s="147" t="s">
        <v>71</v>
      </c>
      <c r="E54" s="147"/>
      <c r="F54" s="147"/>
      <c r="G54" s="147"/>
      <c r="H54" s="147"/>
      <c r="I54" s="147"/>
      <c r="J54" s="147"/>
    </row>
    <row r="55" spans="1:24" x14ac:dyDescent="0.55000000000000004">
      <c r="C55" s="140" t="s">
        <v>72</v>
      </c>
      <c r="D55" s="147" t="s">
        <v>72</v>
      </c>
      <c r="E55" s="147"/>
      <c r="F55" s="147"/>
      <c r="G55" s="147"/>
      <c r="H55" s="147"/>
      <c r="I55" s="147"/>
      <c r="J55" s="147"/>
    </row>
    <row r="56" spans="1:24" x14ac:dyDescent="0.55000000000000004">
      <c r="C56" s="140" t="s">
        <v>75</v>
      </c>
      <c r="D56" s="147" t="s">
        <v>75</v>
      </c>
      <c r="E56" s="147"/>
      <c r="F56" s="147"/>
      <c r="G56" s="147"/>
      <c r="H56" s="147"/>
      <c r="I56" s="147"/>
      <c r="J56" s="147"/>
    </row>
    <row r="57" spans="1:24" x14ac:dyDescent="0.55000000000000004">
      <c r="C57" s="140" t="s">
        <v>94</v>
      </c>
      <c r="D57" s="147" t="s">
        <v>96</v>
      </c>
      <c r="E57" s="147"/>
      <c r="F57" s="147"/>
      <c r="G57" s="147"/>
      <c r="H57" s="147"/>
      <c r="I57" s="147"/>
      <c r="J57" s="147"/>
    </row>
    <row r="58" spans="1:24" x14ac:dyDescent="0.55000000000000004">
      <c r="C58" s="140" t="s">
        <v>95</v>
      </c>
      <c r="D58" s="147" t="s">
        <v>97</v>
      </c>
      <c r="E58" s="147"/>
      <c r="F58" s="147"/>
      <c r="G58" s="147"/>
      <c r="H58" s="147"/>
      <c r="I58" s="147"/>
      <c r="J58" s="147"/>
    </row>
    <row r="59" spans="1:24" x14ac:dyDescent="0.55000000000000004">
      <c r="C59" s="140" t="s">
        <v>66</v>
      </c>
      <c r="D59" s="147" t="s">
        <v>66</v>
      </c>
      <c r="E59" s="147"/>
      <c r="F59" s="147"/>
      <c r="G59" s="147"/>
      <c r="H59" s="147"/>
      <c r="I59" s="147"/>
      <c r="J59" s="147"/>
    </row>
  </sheetData>
  <mergeCells count="20">
    <mergeCell ref="D59:J59"/>
    <mergeCell ref="D54:J54"/>
    <mergeCell ref="D55:J55"/>
    <mergeCell ref="D56:J56"/>
    <mergeCell ref="D57:J57"/>
    <mergeCell ref="D58:J58"/>
    <mergeCell ref="D52:J52"/>
    <mergeCell ref="A1:J1"/>
    <mergeCell ref="A2:J2"/>
    <mergeCell ref="B3:C3"/>
    <mergeCell ref="D3:E3"/>
    <mergeCell ref="F3:J3"/>
    <mergeCell ref="F4:G4"/>
    <mergeCell ref="H4:I4"/>
    <mergeCell ref="J4:J5"/>
    <mergeCell ref="D47:J47"/>
    <mergeCell ref="D48:J48"/>
    <mergeCell ref="D49:J49"/>
    <mergeCell ref="D50:J50"/>
    <mergeCell ref="D51:J51"/>
  </mergeCells>
  <pageMargins left="0.19685039370078741" right="0.19685039370078741" top="0.19685039370078741" bottom="0.19685039370078741" header="0.31496062992125984" footer="0.31496062992125984"/>
  <pageSetup paperSize="9" scale="7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59"/>
  <sheetViews>
    <sheetView topLeftCell="A38" zoomScale="70" zoomScaleNormal="70" workbookViewId="0">
      <selection activeCell="A47" sqref="A47:XFD59"/>
    </sheetView>
  </sheetViews>
  <sheetFormatPr defaultColWidth="9" defaultRowHeight="24" x14ac:dyDescent="0.55000000000000004"/>
  <cols>
    <col min="1" max="1" width="14.375" style="26" bestFit="1" customWidth="1"/>
    <col min="2" max="2" width="6.375" style="26" customWidth="1"/>
    <col min="3" max="3" width="91.875" style="26" customWidth="1"/>
    <col min="4" max="4" width="6.75" style="26" bestFit="1" customWidth="1"/>
    <col min="5" max="5" width="8.375" style="26" bestFit="1" customWidth="1"/>
    <col min="6" max="6" width="8.875" style="35" customWidth="1"/>
    <col min="7" max="7" width="14.125" style="19" customWidth="1"/>
    <col min="8" max="8" width="13" style="19" customWidth="1"/>
    <col min="9" max="9" width="11.5" style="19" customWidth="1"/>
    <col min="10" max="10" width="14.25" style="22" customWidth="1"/>
    <col min="11" max="11" width="19.75" style="25" customWidth="1"/>
    <col min="12" max="16384" width="9" style="19"/>
  </cols>
  <sheetData>
    <row r="1" spans="1:11" ht="27.75" x14ac:dyDescent="0.55000000000000004">
      <c r="A1" s="153" t="s">
        <v>5</v>
      </c>
      <c r="B1" s="153"/>
      <c r="C1" s="153"/>
      <c r="D1" s="153"/>
      <c r="E1" s="153"/>
      <c r="F1" s="153"/>
      <c r="G1" s="153"/>
      <c r="H1" s="153"/>
      <c r="I1" s="153"/>
      <c r="J1" s="153"/>
      <c r="K1" s="17"/>
    </row>
    <row r="2" spans="1:11" ht="27.75" x14ac:dyDescent="0.55000000000000004">
      <c r="A2" s="152" t="s">
        <v>93</v>
      </c>
      <c r="B2" s="152"/>
      <c r="C2" s="152"/>
      <c r="D2" s="152"/>
      <c r="E2" s="152"/>
      <c r="F2" s="152"/>
      <c r="G2" s="152"/>
      <c r="H2" s="152"/>
      <c r="I2" s="152"/>
      <c r="J2" s="152"/>
      <c r="K2" s="17"/>
    </row>
    <row r="3" spans="1:11" x14ac:dyDescent="0.55000000000000004">
      <c r="A3" s="57" t="s">
        <v>6</v>
      </c>
      <c r="B3" s="154"/>
      <c r="C3" s="155"/>
      <c r="D3" s="150" t="s">
        <v>3</v>
      </c>
      <c r="E3" s="151"/>
      <c r="F3" s="156"/>
      <c r="G3" s="157"/>
      <c r="H3" s="157"/>
      <c r="I3" s="157"/>
      <c r="J3" s="158"/>
      <c r="K3" s="18"/>
    </row>
    <row r="4" spans="1:11" s="18" customFormat="1" ht="24" customHeight="1" x14ac:dyDescent="0.55000000000000004">
      <c r="A4" s="139" t="s">
        <v>4</v>
      </c>
      <c r="B4" s="80" t="s">
        <v>10</v>
      </c>
      <c r="C4" s="81" t="s">
        <v>0</v>
      </c>
      <c r="D4" s="51" t="s">
        <v>8</v>
      </c>
      <c r="E4" s="36" t="s">
        <v>2</v>
      </c>
      <c r="F4" s="159" t="s">
        <v>30</v>
      </c>
      <c r="G4" s="160"/>
      <c r="H4" s="150" t="s">
        <v>7</v>
      </c>
      <c r="I4" s="151"/>
      <c r="J4" s="148" t="s">
        <v>1</v>
      </c>
      <c r="K4" s="23"/>
    </row>
    <row r="5" spans="1:11" s="18" customFormat="1" ht="48" x14ac:dyDescent="0.55000000000000004">
      <c r="A5" s="82"/>
      <c r="B5" s="82"/>
      <c r="C5" s="83"/>
      <c r="D5" s="84"/>
      <c r="E5" s="85"/>
      <c r="F5" s="60" t="s">
        <v>16</v>
      </c>
      <c r="G5" s="61" t="s">
        <v>49</v>
      </c>
      <c r="H5" s="61" t="s">
        <v>26</v>
      </c>
      <c r="I5" s="61" t="s">
        <v>9</v>
      </c>
      <c r="J5" s="149"/>
      <c r="K5" s="23"/>
    </row>
    <row r="6" spans="1:11" s="18" customFormat="1" x14ac:dyDescent="0.55000000000000004">
      <c r="A6" s="98"/>
      <c r="B6" s="78"/>
      <c r="C6" s="86"/>
      <c r="D6" s="54"/>
      <c r="E6" s="63"/>
      <c r="F6" s="24"/>
      <c r="G6" s="15"/>
      <c r="H6" s="50"/>
      <c r="I6" s="50"/>
      <c r="J6" s="72"/>
      <c r="K6" s="23"/>
    </row>
    <row r="7" spans="1:11" s="18" customFormat="1" x14ac:dyDescent="0.55000000000000004">
      <c r="A7" s="98"/>
      <c r="B7" s="7"/>
      <c r="C7" s="62"/>
      <c r="D7" s="54"/>
      <c r="E7" s="63"/>
      <c r="F7" s="12"/>
      <c r="G7" s="12">
        <f>+D7*F7</f>
        <v>0</v>
      </c>
      <c r="H7" s="50"/>
      <c r="I7" s="50"/>
      <c r="J7" s="68"/>
      <c r="K7" s="23"/>
    </row>
    <row r="8" spans="1:11" s="18" customFormat="1" x14ac:dyDescent="0.55000000000000004">
      <c r="A8" s="98"/>
      <c r="B8" s="7"/>
      <c r="C8" s="62"/>
      <c r="D8" s="54"/>
      <c r="E8" s="63"/>
      <c r="F8" s="12"/>
      <c r="G8" s="12">
        <f t="shared" ref="G8:G41" si="0">+D8*F8</f>
        <v>0</v>
      </c>
      <c r="H8" s="50"/>
      <c r="I8" s="50"/>
      <c r="J8" s="29"/>
      <c r="K8" s="23"/>
    </row>
    <row r="9" spans="1:11" s="18" customFormat="1" x14ac:dyDescent="0.55000000000000004">
      <c r="A9" s="98"/>
      <c r="B9" s="31"/>
      <c r="C9" s="62"/>
      <c r="D9" s="54"/>
      <c r="E9" s="63"/>
      <c r="F9" s="11"/>
      <c r="G9" s="12">
        <f t="shared" si="0"/>
        <v>0</v>
      </c>
      <c r="H9" s="50"/>
      <c r="I9" s="50"/>
      <c r="J9" s="30"/>
      <c r="K9" s="23"/>
    </row>
    <row r="10" spans="1:11" s="18" customFormat="1" x14ac:dyDescent="0.55000000000000004">
      <c r="A10" s="98"/>
      <c r="B10" s="79"/>
      <c r="C10" s="86"/>
      <c r="D10" s="55"/>
      <c r="E10" s="47"/>
      <c r="F10" s="11"/>
      <c r="G10" s="12">
        <f t="shared" si="0"/>
        <v>0</v>
      </c>
      <c r="H10" s="50"/>
      <c r="I10" s="50"/>
      <c r="J10" s="30"/>
      <c r="K10" s="23"/>
    </row>
    <row r="11" spans="1:11" s="18" customFormat="1" x14ac:dyDescent="0.55000000000000004">
      <c r="A11" s="99"/>
      <c r="B11" s="7"/>
      <c r="C11" s="62"/>
      <c r="D11" s="54"/>
      <c r="E11" s="63"/>
      <c r="F11" s="12"/>
      <c r="G11" s="12">
        <f t="shared" si="0"/>
        <v>0</v>
      </c>
      <c r="H11" s="50"/>
      <c r="I11" s="50"/>
      <c r="J11" s="29"/>
      <c r="K11" s="23"/>
    </row>
    <row r="12" spans="1:11" s="18" customFormat="1" x14ac:dyDescent="0.55000000000000004">
      <c r="A12" s="98"/>
      <c r="B12" s="78"/>
      <c r="C12" s="86"/>
      <c r="D12" s="55"/>
      <c r="E12" s="47"/>
      <c r="F12" s="11"/>
      <c r="G12" s="12">
        <f t="shared" si="0"/>
        <v>0</v>
      </c>
      <c r="H12" s="50"/>
      <c r="I12" s="50"/>
      <c r="J12" s="29"/>
      <c r="K12" s="23"/>
    </row>
    <row r="13" spans="1:11" s="18" customFormat="1" x14ac:dyDescent="0.55000000000000004">
      <c r="A13" s="98"/>
      <c r="B13" s="7"/>
      <c r="C13" s="58"/>
      <c r="D13" s="75"/>
      <c r="E13" s="59"/>
      <c r="F13" s="12"/>
      <c r="G13" s="12">
        <f t="shared" si="0"/>
        <v>0</v>
      </c>
      <c r="H13" s="50"/>
      <c r="I13" s="14"/>
      <c r="J13" s="29"/>
      <c r="K13" s="23"/>
    </row>
    <row r="14" spans="1:11" s="18" customFormat="1" x14ac:dyDescent="0.55000000000000004">
      <c r="A14" s="98"/>
      <c r="B14" s="7"/>
      <c r="C14" s="58"/>
      <c r="D14" s="75"/>
      <c r="E14" s="59"/>
      <c r="F14" s="12"/>
      <c r="G14" s="12">
        <f t="shared" si="0"/>
        <v>0</v>
      </c>
      <c r="H14" s="50"/>
      <c r="I14" s="14"/>
      <c r="J14" s="29"/>
      <c r="K14" s="23"/>
    </row>
    <row r="15" spans="1:11" x14ac:dyDescent="0.55000000000000004">
      <c r="A15" s="98"/>
      <c r="B15" s="78"/>
      <c r="C15" s="77"/>
      <c r="D15" s="75"/>
      <c r="E15" s="59"/>
      <c r="F15" s="12"/>
      <c r="G15" s="12">
        <f t="shared" si="0"/>
        <v>0</v>
      </c>
      <c r="H15" s="13"/>
      <c r="I15" s="14"/>
      <c r="J15" s="69"/>
    </row>
    <row r="16" spans="1:11" x14ac:dyDescent="0.55000000000000004">
      <c r="A16" s="98"/>
      <c r="B16" s="7"/>
      <c r="C16" s="58"/>
      <c r="D16" s="75"/>
      <c r="E16" s="59"/>
      <c r="F16" s="93"/>
      <c r="G16" s="12">
        <f t="shared" si="0"/>
        <v>0</v>
      </c>
      <c r="H16" s="50"/>
      <c r="I16" s="14"/>
      <c r="J16" s="69"/>
    </row>
    <row r="17" spans="1:24" s="25" customFormat="1" x14ac:dyDescent="0.55000000000000004">
      <c r="A17" s="98"/>
      <c r="B17" s="78"/>
      <c r="C17" s="77"/>
      <c r="D17" s="75"/>
      <c r="E17" s="59"/>
      <c r="F17" s="12"/>
      <c r="G17" s="12">
        <f t="shared" si="0"/>
        <v>0</v>
      </c>
      <c r="H17" s="13"/>
      <c r="I17" s="14"/>
      <c r="J17" s="2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s="25" customFormat="1" x14ac:dyDescent="0.55000000000000004">
      <c r="A18" s="98"/>
      <c r="B18" s="7"/>
      <c r="C18" s="58"/>
      <c r="D18" s="75"/>
      <c r="E18" s="59"/>
      <c r="F18" s="12"/>
      <c r="G18" s="12">
        <f t="shared" si="0"/>
        <v>0</v>
      </c>
      <c r="H18" s="50"/>
      <c r="I18" s="14"/>
      <c r="J18" s="2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s="25" customFormat="1" x14ac:dyDescent="0.55000000000000004">
      <c r="A19" s="98"/>
      <c r="B19" s="7"/>
      <c r="C19" s="58"/>
      <c r="D19" s="75"/>
      <c r="E19" s="59"/>
      <c r="F19" s="12"/>
      <c r="G19" s="12">
        <f t="shared" si="0"/>
        <v>0</v>
      </c>
      <c r="H19" s="50"/>
      <c r="I19" s="14"/>
      <c r="J19" s="2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s="25" customFormat="1" x14ac:dyDescent="0.55000000000000004">
      <c r="A20" s="98"/>
      <c r="B20" s="78"/>
      <c r="C20" s="77"/>
      <c r="D20" s="75"/>
      <c r="E20" s="59"/>
      <c r="F20" s="12"/>
      <c r="G20" s="12">
        <f t="shared" si="0"/>
        <v>0</v>
      </c>
      <c r="H20" s="13"/>
      <c r="I20" s="14"/>
      <c r="J20" s="2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s="25" customFormat="1" x14ac:dyDescent="0.55000000000000004">
      <c r="A21" s="98"/>
      <c r="B21" s="7"/>
      <c r="C21" s="58"/>
      <c r="D21" s="75"/>
      <c r="E21" s="59"/>
      <c r="F21" s="12"/>
      <c r="G21" s="12">
        <f t="shared" si="0"/>
        <v>0</v>
      </c>
      <c r="H21" s="50"/>
      <c r="I21" s="50"/>
      <c r="J21" s="2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s="25" customFormat="1" x14ac:dyDescent="0.55000000000000004">
      <c r="A22" s="98"/>
      <c r="B22" s="78"/>
      <c r="C22" s="77"/>
      <c r="D22" s="75"/>
      <c r="E22" s="59"/>
      <c r="F22" s="12"/>
      <c r="G22" s="12">
        <f t="shared" si="0"/>
        <v>0</v>
      </c>
      <c r="H22" s="50"/>
      <c r="I22" s="50"/>
      <c r="J22" s="2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s="25" customFormat="1" x14ac:dyDescent="0.55000000000000004">
      <c r="A23" s="98"/>
      <c r="B23" s="7"/>
      <c r="C23" s="58"/>
      <c r="D23" s="75"/>
      <c r="E23" s="59"/>
      <c r="F23" s="12"/>
      <c r="G23" s="12">
        <f t="shared" si="0"/>
        <v>0</v>
      </c>
      <c r="H23" s="50"/>
      <c r="I23" s="50"/>
      <c r="J23" s="2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s="25" customFormat="1" x14ac:dyDescent="0.55000000000000004">
      <c r="A24" s="98"/>
      <c r="B24" s="7"/>
      <c r="C24" s="58"/>
      <c r="D24" s="75"/>
      <c r="E24" s="59"/>
      <c r="F24" s="12"/>
      <c r="G24" s="12">
        <f t="shared" si="0"/>
        <v>0</v>
      </c>
      <c r="H24" s="50"/>
      <c r="I24" s="50"/>
      <c r="J24" s="2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s="25" customFormat="1" x14ac:dyDescent="0.55000000000000004">
      <c r="A25" s="98"/>
      <c r="B25" s="78"/>
      <c r="C25" s="77"/>
      <c r="D25" s="75"/>
      <c r="E25" s="59"/>
      <c r="F25" s="12"/>
      <c r="G25" s="12">
        <f t="shared" si="0"/>
        <v>0</v>
      </c>
      <c r="H25" s="13"/>
      <c r="I25" s="14"/>
      <c r="J25" s="2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s="25" customFormat="1" x14ac:dyDescent="0.55000000000000004">
      <c r="A26" s="98"/>
      <c r="B26" s="7"/>
      <c r="C26" s="58"/>
      <c r="D26" s="75"/>
      <c r="E26" s="59"/>
      <c r="F26" s="12"/>
      <c r="G26" s="12">
        <f t="shared" si="0"/>
        <v>0</v>
      </c>
      <c r="H26" s="50"/>
      <c r="I26" s="50"/>
      <c r="J26" s="2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 s="25" customFormat="1" x14ac:dyDescent="0.55000000000000004">
      <c r="A27" s="98"/>
      <c r="B27" s="78"/>
      <c r="C27" s="77"/>
      <c r="D27" s="75"/>
      <c r="E27" s="59"/>
      <c r="F27" s="12"/>
      <c r="G27" s="12">
        <f>+D27*F27</f>
        <v>0</v>
      </c>
      <c r="H27" s="13"/>
      <c r="I27" s="14"/>
      <c r="J27" s="2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s="25" customFormat="1" x14ac:dyDescent="0.55000000000000004">
      <c r="A28" s="98"/>
      <c r="B28" s="7"/>
      <c r="C28" s="58"/>
      <c r="D28" s="75"/>
      <c r="E28" s="59"/>
      <c r="F28" s="12"/>
      <c r="G28" s="12">
        <f t="shared" si="0"/>
        <v>0</v>
      </c>
      <c r="H28" s="50"/>
      <c r="I28" s="14"/>
      <c r="J28" s="2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 s="25" customFormat="1" x14ac:dyDescent="0.55000000000000004">
      <c r="A29" s="98"/>
      <c r="B29" s="78"/>
      <c r="C29" s="77"/>
      <c r="D29" s="75"/>
      <c r="E29" s="59"/>
      <c r="F29" s="12"/>
      <c r="G29" s="12">
        <f t="shared" si="0"/>
        <v>0</v>
      </c>
      <c r="H29" s="13"/>
      <c r="I29" s="14"/>
      <c r="J29" s="2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s="25" customFormat="1" x14ac:dyDescent="0.55000000000000004">
      <c r="A30" s="98"/>
      <c r="B30" s="7"/>
      <c r="C30" s="58"/>
      <c r="D30" s="75"/>
      <c r="E30" s="59"/>
      <c r="F30" s="92"/>
      <c r="G30" s="12">
        <f t="shared" si="0"/>
        <v>0</v>
      </c>
      <c r="H30" s="50"/>
      <c r="I30" s="14"/>
      <c r="J30" s="6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s="25" customFormat="1" x14ac:dyDescent="0.55000000000000004">
      <c r="A31" s="98"/>
      <c r="B31" s="78"/>
      <c r="C31" s="77"/>
      <c r="D31" s="75"/>
      <c r="E31" s="59"/>
      <c r="F31" s="12"/>
      <c r="G31" s="12">
        <f t="shared" si="0"/>
        <v>0</v>
      </c>
      <c r="H31" s="13"/>
      <c r="I31" s="14"/>
      <c r="J31" s="2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s="25" customFormat="1" x14ac:dyDescent="0.55000000000000004">
      <c r="A32" s="98"/>
      <c r="B32" s="7"/>
      <c r="C32" s="58"/>
      <c r="D32" s="75"/>
      <c r="E32" s="59"/>
      <c r="F32" s="12"/>
      <c r="G32" s="12">
        <f t="shared" si="0"/>
        <v>0</v>
      </c>
      <c r="H32" s="50"/>
      <c r="I32" s="14"/>
      <c r="J32" s="2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s="25" customFormat="1" x14ac:dyDescent="0.55000000000000004">
      <c r="A33" s="98"/>
      <c r="B33" s="7"/>
      <c r="C33" s="77"/>
      <c r="D33" s="75"/>
      <c r="E33" s="59"/>
      <c r="F33" s="12"/>
      <c r="G33" s="12">
        <f t="shared" si="0"/>
        <v>0</v>
      </c>
      <c r="H33" s="50"/>
      <c r="I33" s="14"/>
      <c r="J33" s="2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s="25" customFormat="1" x14ac:dyDescent="0.55000000000000004">
      <c r="A34" s="98"/>
      <c r="B34" s="7"/>
      <c r="C34" s="58"/>
      <c r="D34" s="75"/>
      <c r="E34" s="59"/>
      <c r="F34" s="12"/>
      <c r="G34" s="12">
        <f t="shared" si="0"/>
        <v>0</v>
      </c>
      <c r="H34" s="13"/>
      <c r="I34" s="14"/>
      <c r="J34" s="2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s="25" customFormat="1" x14ac:dyDescent="0.55000000000000004">
      <c r="A35" s="98"/>
      <c r="B35" s="7"/>
      <c r="C35" s="58"/>
      <c r="D35" s="75"/>
      <c r="E35" s="59"/>
      <c r="F35" s="12"/>
      <c r="G35" s="12">
        <f t="shared" si="0"/>
        <v>0</v>
      </c>
      <c r="H35" s="13"/>
      <c r="I35" s="14"/>
      <c r="J35" s="2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s="25" customFormat="1" x14ac:dyDescent="0.55000000000000004">
      <c r="A36" s="99"/>
      <c r="B36" s="31"/>
      <c r="C36" s="58"/>
      <c r="D36" s="55"/>
      <c r="E36" s="47"/>
      <c r="F36" s="11"/>
      <c r="G36" s="12">
        <f t="shared" si="0"/>
        <v>0</v>
      </c>
      <c r="H36" s="13"/>
      <c r="I36" s="16"/>
      <c r="J36" s="30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s="25" customFormat="1" x14ac:dyDescent="0.55000000000000004">
      <c r="A37" s="98"/>
      <c r="B37" s="78"/>
      <c r="C37" s="97"/>
      <c r="D37" s="55"/>
      <c r="E37" s="47"/>
      <c r="F37" s="12"/>
      <c r="G37" s="12">
        <f t="shared" si="0"/>
        <v>0</v>
      </c>
      <c r="H37" s="50"/>
      <c r="I37" s="14"/>
      <c r="J37" s="6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 s="25" customFormat="1" x14ac:dyDescent="0.55000000000000004">
      <c r="A38" s="98"/>
      <c r="B38" s="79"/>
      <c r="C38" s="97"/>
      <c r="D38" s="55"/>
      <c r="E38" s="47"/>
      <c r="F38" s="73"/>
      <c r="G38" s="12">
        <f t="shared" si="0"/>
        <v>0</v>
      </c>
      <c r="H38" s="50"/>
      <c r="I38" s="14"/>
      <c r="J38" s="30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s="21" customFormat="1" x14ac:dyDescent="0.55000000000000004">
      <c r="A39" s="98"/>
      <c r="B39" s="7"/>
      <c r="C39" s="46"/>
      <c r="D39" s="55"/>
      <c r="E39" s="47"/>
      <c r="F39" s="12"/>
      <c r="G39" s="12">
        <f t="shared" si="0"/>
        <v>0</v>
      </c>
      <c r="H39" s="13"/>
      <c r="I39" s="14"/>
      <c r="J39" s="29"/>
      <c r="K39" s="20"/>
      <c r="P39" s="22"/>
      <c r="Q39" s="22"/>
      <c r="R39" s="22"/>
      <c r="S39" s="22"/>
      <c r="T39" s="22"/>
      <c r="U39" s="22"/>
      <c r="V39" s="22"/>
      <c r="W39" s="22"/>
      <c r="X39" s="22"/>
    </row>
    <row r="40" spans="1:24" s="21" customFormat="1" x14ac:dyDescent="0.55000000000000004">
      <c r="A40" s="6"/>
      <c r="B40" s="78"/>
      <c r="C40" s="97"/>
      <c r="D40" s="55"/>
      <c r="E40" s="47"/>
      <c r="F40" s="12"/>
      <c r="G40" s="12">
        <f t="shared" si="0"/>
        <v>0</v>
      </c>
      <c r="H40" s="13"/>
      <c r="I40" s="14"/>
      <c r="J40" s="29"/>
      <c r="K40" s="20"/>
      <c r="P40" s="22"/>
      <c r="Q40" s="22"/>
      <c r="R40" s="22"/>
      <c r="S40" s="22"/>
      <c r="T40" s="22"/>
      <c r="U40" s="22"/>
      <c r="V40" s="22"/>
      <c r="W40" s="22"/>
      <c r="X40" s="22"/>
    </row>
    <row r="41" spans="1:24" s="18" customFormat="1" x14ac:dyDescent="0.55000000000000004">
      <c r="A41" s="6"/>
      <c r="B41" s="7"/>
      <c r="C41" s="46"/>
      <c r="D41" s="55"/>
      <c r="E41" s="47"/>
      <c r="F41" s="12"/>
      <c r="G41" s="12">
        <f t="shared" si="0"/>
        <v>0</v>
      </c>
      <c r="H41" s="50"/>
      <c r="I41" s="14"/>
      <c r="J41" s="69"/>
      <c r="K41" s="23"/>
      <c r="P41" s="19"/>
      <c r="Q41" s="19"/>
      <c r="R41" s="19"/>
      <c r="S41" s="19"/>
      <c r="T41" s="19"/>
      <c r="U41" s="19"/>
      <c r="V41" s="19"/>
      <c r="W41" s="19"/>
      <c r="X41" s="19"/>
    </row>
    <row r="42" spans="1:24" s="21" customFormat="1" x14ac:dyDescent="0.55000000000000004">
      <c r="A42" s="33"/>
      <c r="B42" s="34"/>
      <c r="C42" s="48"/>
      <c r="D42" s="76"/>
      <c r="E42" s="65"/>
      <c r="F42" s="74"/>
      <c r="G42" s="74"/>
      <c r="H42" s="52"/>
      <c r="I42" s="44"/>
      <c r="J42" s="70"/>
      <c r="K42" s="20"/>
      <c r="P42" s="22"/>
      <c r="Q42" s="22"/>
      <c r="R42" s="22"/>
      <c r="S42" s="22"/>
      <c r="T42" s="22"/>
      <c r="U42" s="22"/>
      <c r="V42" s="22"/>
      <c r="W42" s="22"/>
      <c r="X42" s="22"/>
    </row>
    <row r="43" spans="1:24" s="22" customFormat="1" x14ac:dyDescent="0.55000000000000004">
      <c r="A43" s="28"/>
      <c r="B43" s="87"/>
      <c r="C43" s="100" t="s">
        <v>69</v>
      </c>
      <c r="D43" s="101"/>
      <c r="E43" s="101"/>
      <c r="F43" s="95"/>
      <c r="G43" s="96">
        <f>SUM(G4:G42)</f>
        <v>0</v>
      </c>
      <c r="H43" s="102" t="s">
        <v>14</v>
      </c>
      <c r="I43" s="19"/>
      <c r="J43" s="71"/>
      <c r="K43" s="38"/>
    </row>
    <row r="44" spans="1:24" s="22" customFormat="1" ht="24.75" thickBot="1" x14ac:dyDescent="0.6">
      <c r="A44" s="28"/>
      <c r="B44" s="28"/>
      <c r="C44" s="103" t="s">
        <v>51</v>
      </c>
      <c r="D44" s="104"/>
      <c r="E44" s="104"/>
      <c r="F44" s="95"/>
      <c r="G44" s="137">
        <f>+G43/60</f>
        <v>0</v>
      </c>
      <c r="H44" s="102" t="s">
        <v>28</v>
      </c>
      <c r="I44" s="19"/>
      <c r="J44" s="71"/>
      <c r="K44" s="38"/>
    </row>
    <row r="45" spans="1:24" s="22" customFormat="1" ht="24.75" thickBot="1" x14ac:dyDescent="0.6">
      <c r="A45" s="87"/>
      <c r="B45" s="87"/>
      <c r="C45" s="103" t="s">
        <v>77</v>
      </c>
      <c r="D45" s="104"/>
      <c r="E45" s="104"/>
      <c r="F45" s="95"/>
      <c r="G45" s="136">
        <f>+G44/4</f>
        <v>0</v>
      </c>
      <c r="H45" s="102" t="s">
        <v>28</v>
      </c>
      <c r="I45" s="19"/>
      <c r="J45" s="71"/>
      <c r="K45" s="38"/>
    </row>
    <row r="46" spans="1:24" s="25" customFormat="1" ht="24.75" thickTop="1" x14ac:dyDescent="0.55000000000000004">
      <c r="A46" s="89"/>
      <c r="B46" s="89"/>
      <c r="C46" s="89"/>
      <c r="D46" s="90"/>
      <c r="E46" s="90"/>
      <c r="F46" s="91"/>
      <c r="G46" s="53"/>
      <c r="H46" s="19"/>
      <c r="I46" s="19"/>
      <c r="J46" s="53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s="25" customFormat="1" x14ac:dyDescent="0.55000000000000004">
      <c r="A47" s="89"/>
      <c r="B47" s="89"/>
      <c r="C47" s="134" t="s">
        <v>68</v>
      </c>
      <c r="D47" s="147" t="s">
        <v>71</v>
      </c>
      <c r="E47" s="147"/>
      <c r="F47" s="147"/>
      <c r="G47" s="147"/>
      <c r="H47" s="147"/>
      <c r="I47" s="147"/>
      <c r="J47" s="147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s="25" customFormat="1" x14ac:dyDescent="0.55000000000000004">
      <c r="A48" s="89"/>
      <c r="B48" s="89"/>
      <c r="C48" s="135" t="s">
        <v>70</v>
      </c>
      <c r="D48" s="147" t="s">
        <v>72</v>
      </c>
      <c r="E48" s="147"/>
      <c r="F48" s="147"/>
      <c r="G48" s="147"/>
      <c r="H48" s="147"/>
      <c r="I48" s="147"/>
      <c r="J48" s="147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s="25" customFormat="1" x14ac:dyDescent="0.55000000000000004">
      <c r="A49" s="89"/>
      <c r="B49" s="89"/>
      <c r="C49" s="135" t="s">
        <v>67</v>
      </c>
      <c r="D49" s="147" t="s">
        <v>75</v>
      </c>
      <c r="E49" s="147"/>
      <c r="F49" s="147"/>
      <c r="G49" s="147"/>
      <c r="H49" s="147"/>
      <c r="I49" s="147"/>
      <c r="J49" s="147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1:24" s="25" customFormat="1" x14ac:dyDescent="0.55000000000000004">
      <c r="A50" s="89"/>
      <c r="B50" s="89"/>
      <c r="C50" s="135" t="s">
        <v>66</v>
      </c>
      <c r="D50" s="147" t="s">
        <v>74</v>
      </c>
      <c r="E50" s="147"/>
      <c r="F50" s="147"/>
      <c r="G50" s="147"/>
      <c r="H50" s="147"/>
      <c r="I50" s="147"/>
      <c r="J50" s="147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 s="25" customFormat="1" x14ac:dyDescent="0.55000000000000004">
      <c r="A51" s="89"/>
      <c r="B51" s="26"/>
      <c r="C51" s="26"/>
      <c r="D51" s="147" t="s">
        <v>73</v>
      </c>
      <c r="E51" s="147"/>
      <c r="F51" s="147"/>
      <c r="G51" s="147"/>
      <c r="H51" s="147"/>
      <c r="I51" s="147"/>
      <c r="J51" s="147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1:24" s="25" customFormat="1" x14ac:dyDescent="0.55000000000000004">
      <c r="A52" s="89"/>
      <c r="B52" s="26"/>
      <c r="C52" s="26"/>
      <c r="D52" s="147" t="s">
        <v>66</v>
      </c>
      <c r="E52" s="147"/>
      <c r="F52" s="147"/>
      <c r="G52" s="147"/>
      <c r="H52" s="147"/>
      <c r="I52" s="147"/>
      <c r="J52" s="147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 s="25" customFormat="1" x14ac:dyDescent="0.55000000000000004">
      <c r="A53" s="89"/>
      <c r="B53" s="26"/>
      <c r="C53" s="26"/>
      <c r="D53" s="138"/>
      <c r="E53" s="138"/>
      <c r="F53" s="138"/>
      <c r="G53" s="138"/>
      <c r="H53" s="138"/>
      <c r="I53" s="138"/>
      <c r="J53" s="138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 x14ac:dyDescent="0.55000000000000004">
      <c r="C54" s="140" t="s">
        <v>71</v>
      </c>
      <c r="D54" s="147" t="s">
        <v>71</v>
      </c>
      <c r="E54" s="147"/>
      <c r="F54" s="147"/>
      <c r="G54" s="147"/>
      <c r="H54" s="147"/>
      <c r="I54" s="147"/>
      <c r="J54" s="147"/>
    </row>
    <row r="55" spans="1:24" x14ac:dyDescent="0.55000000000000004">
      <c r="C55" s="140" t="s">
        <v>72</v>
      </c>
      <c r="D55" s="147" t="s">
        <v>72</v>
      </c>
      <c r="E55" s="147"/>
      <c r="F55" s="147"/>
      <c r="G55" s="147"/>
      <c r="H55" s="147"/>
      <c r="I55" s="147"/>
      <c r="J55" s="147"/>
    </row>
    <row r="56" spans="1:24" x14ac:dyDescent="0.55000000000000004">
      <c r="C56" s="140" t="s">
        <v>75</v>
      </c>
      <c r="D56" s="147" t="s">
        <v>75</v>
      </c>
      <c r="E56" s="147"/>
      <c r="F56" s="147"/>
      <c r="G56" s="147"/>
      <c r="H56" s="147"/>
      <c r="I56" s="147"/>
      <c r="J56" s="147"/>
    </row>
    <row r="57" spans="1:24" x14ac:dyDescent="0.55000000000000004">
      <c r="C57" s="140" t="s">
        <v>94</v>
      </c>
      <c r="D57" s="147" t="s">
        <v>96</v>
      </c>
      <c r="E57" s="147"/>
      <c r="F57" s="147"/>
      <c r="G57" s="147"/>
      <c r="H57" s="147"/>
      <c r="I57" s="147"/>
      <c r="J57" s="147"/>
    </row>
    <row r="58" spans="1:24" x14ac:dyDescent="0.55000000000000004">
      <c r="C58" s="140" t="s">
        <v>95</v>
      </c>
      <c r="D58" s="147" t="s">
        <v>97</v>
      </c>
      <c r="E58" s="147"/>
      <c r="F58" s="147"/>
      <c r="G58" s="147"/>
      <c r="H58" s="147"/>
      <c r="I58" s="147"/>
      <c r="J58" s="147"/>
    </row>
    <row r="59" spans="1:24" x14ac:dyDescent="0.55000000000000004">
      <c r="C59" s="140" t="s">
        <v>66</v>
      </c>
      <c r="D59" s="147" t="s">
        <v>66</v>
      </c>
      <c r="E59" s="147"/>
      <c r="F59" s="147"/>
      <c r="G59" s="147"/>
      <c r="H59" s="147"/>
      <c r="I59" s="147"/>
      <c r="J59" s="147"/>
    </row>
  </sheetData>
  <mergeCells count="20">
    <mergeCell ref="D59:J59"/>
    <mergeCell ref="D54:J54"/>
    <mergeCell ref="D55:J55"/>
    <mergeCell ref="D56:J56"/>
    <mergeCell ref="D57:J57"/>
    <mergeCell ref="D58:J58"/>
    <mergeCell ref="D52:J52"/>
    <mergeCell ref="A1:J1"/>
    <mergeCell ref="A2:J2"/>
    <mergeCell ref="B3:C3"/>
    <mergeCell ref="D3:E3"/>
    <mergeCell ref="F3:J3"/>
    <mergeCell ref="F4:G4"/>
    <mergeCell ref="H4:I4"/>
    <mergeCell ref="J4:J5"/>
    <mergeCell ref="D47:J47"/>
    <mergeCell ref="D48:J48"/>
    <mergeCell ref="D49:J49"/>
    <mergeCell ref="D50:J50"/>
    <mergeCell ref="D51:J51"/>
  </mergeCells>
  <pageMargins left="0.19685039370078741" right="0.19685039370078741" top="0.19685039370078741" bottom="0.19685039370078741" header="0.31496062992125984" footer="0.31496062992125984"/>
  <pageSetup paperSize="9" scale="7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X63"/>
  <sheetViews>
    <sheetView topLeftCell="A4" zoomScale="55" zoomScaleNormal="55" workbookViewId="0">
      <selection activeCell="C36" sqref="C36"/>
    </sheetView>
  </sheetViews>
  <sheetFormatPr defaultColWidth="9" defaultRowHeight="24" x14ac:dyDescent="0.55000000000000004"/>
  <cols>
    <col min="1" max="1" width="10.375" style="4" bestFit="1" customWidth="1"/>
    <col min="2" max="2" width="5.5" style="4" bestFit="1" customWidth="1"/>
    <col min="3" max="3" width="100.75" style="4" customWidth="1"/>
    <col min="4" max="4" width="8.375" style="3" customWidth="1"/>
    <col min="5" max="5" width="8.375" style="1" bestFit="1" customWidth="1"/>
    <col min="6" max="6" width="7.125" style="1" bestFit="1" customWidth="1"/>
    <col min="7" max="7" width="11.25" style="1" bestFit="1" customWidth="1"/>
    <col min="8" max="8" width="11.375" style="1" customWidth="1"/>
    <col min="9" max="9" width="20.375" style="1" customWidth="1"/>
    <col min="10" max="10" width="19.75" style="5" customWidth="1"/>
    <col min="11" max="11" width="13.875" style="2" bestFit="1" customWidth="1"/>
    <col min="12" max="12" width="9" style="2"/>
    <col min="13" max="13" width="102.625" style="2" bestFit="1" customWidth="1"/>
    <col min="14" max="15" width="9" style="1"/>
    <col min="16" max="16" width="10.125" style="1" bestFit="1" customWidth="1"/>
    <col min="17" max="17" width="10.875" style="1" customWidth="1"/>
    <col min="18" max="16384" width="9" style="1"/>
  </cols>
  <sheetData>
    <row r="1" spans="1:17" s="19" customFormat="1" ht="27.75" x14ac:dyDescent="0.55000000000000004">
      <c r="A1" s="153"/>
      <c r="B1" s="153"/>
      <c r="C1" s="153"/>
      <c r="D1" s="153"/>
      <c r="E1" s="153"/>
      <c r="F1" s="153"/>
      <c r="G1" s="153"/>
      <c r="H1" s="153"/>
      <c r="I1" s="153"/>
      <c r="J1" s="17"/>
      <c r="K1" s="18"/>
      <c r="L1" s="18"/>
      <c r="M1" s="18"/>
    </row>
    <row r="2" spans="1:17" s="19" customFormat="1" ht="27.75" x14ac:dyDescent="0.55000000000000004">
      <c r="A2" s="153"/>
      <c r="B2" s="153"/>
      <c r="C2" s="153"/>
      <c r="D2" s="153"/>
      <c r="E2" s="153"/>
      <c r="F2" s="153"/>
      <c r="G2" s="153"/>
      <c r="H2" s="153"/>
      <c r="I2" s="153"/>
      <c r="J2" s="17"/>
      <c r="K2" s="18"/>
      <c r="L2" s="18"/>
      <c r="M2" s="18"/>
    </row>
    <row r="3" spans="1:17" s="19" customFormat="1" ht="27.75" x14ac:dyDescent="0.55000000000000004">
      <c r="A3" s="153" t="s">
        <v>5</v>
      </c>
      <c r="B3" s="153"/>
      <c r="C3" s="153"/>
      <c r="D3" s="153"/>
      <c r="E3" s="153"/>
      <c r="F3" s="153"/>
      <c r="G3" s="153"/>
      <c r="H3" s="153"/>
      <c r="I3" s="153"/>
      <c r="J3" s="17"/>
      <c r="K3" s="18"/>
      <c r="L3" s="18"/>
      <c r="M3" s="18"/>
    </row>
    <row r="4" spans="1:17" s="19" customFormat="1" ht="27.75" x14ac:dyDescent="0.55000000000000004">
      <c r="A4" s="152" t="s">
        <v>50</v>
      </c>
      <c r="B4" s="152"/>
      <c r="C4" s="152"/>
      <c r="D4" s="152"/>
      <c r="E4" s="152"/>
      <c r="F4" s="152"/>
      <c r="G4" s="152"/>
      <c r="H4" s="152"/>
      <c r="I4" s="152"/>
      <c r="J4" s="17"/>
      <c r="K4" s="18"/>
      <c r="L4" s="18"/>
      <c r="M4" s="18"/>
    </row>
    <row r="5" spans="1:17" s="19" customFormat="1" ht="39" customHeight="1" x14ac:dyDescent="0.55000000000000004">
      <c r="A5" s="27" t="s">
        <v>6</v>
      </c>
      <c r="B5" s="154" t="s">
        <v>29</v>
      </c>
      <c r="C5" s="155"/>
      <c r="D5" s="161" t="s">
        <v>3</v>
      </c>
      <c r="E5" s="162"/>
      <c r="F5" s="163"/>
      <c r="G5" s="157" t="s">
        <v>29</v>
      </c>
      <c r="H5" s="157"/>
      <c r="I5" s="158"/>
      <c r="J5" s="18"/>
      <c r="K5" s="18"/>
      <c r="L5" s="18"/>
    </row>
    <row r="6" spans="1:17" s="37" customFormat="1" ht="24" customHeight="1" x14ac:dyDescent="0.55000000000000004">
      <c r="A6" s="167" t="s">
        <v>4</v>
      </c>
      <c r="B6" s="167" t="s">
        <v>10</v>
      </c>
      <c r="C6" s="169" t="s">
        <v>0</v>
      </c>
      <c r="D6" s="171" t="s">
        <v>8</v>
      </c>
      <c r="E6" s="171" t="s">
        <v>2</v>
      </c>
      <c r="F6" s="32" t="s">
        <v>16</v>
      </c>
      <c r="G6" s="166" t="s">
        <v>7</v>
      </c>
      <c r="H6" s="166"/>
      <c r="I6" s="164" t="s">
        <v>1</v>
      </c>
      <c r="J6" s="9"/>
      <c r="K6" s="9"/>
      <c r="L6" s="9"/>
    </row>
    <row r="7" spans="1:17" s="37" customFormat="1" ht="40.5" customHeight="1" x14ac:dyDescent="0.55000000000000004">
      <c r="A7" s="168"/>
      <c r="B7" s="168"/>
      <c r="C7" s="170"/>
      <c r="D7" s="172"/>
      <c r="E7" s="173"/>
      <c r="F7" s="94" t="s">
        <v>17</v>
      </c>
      <c r="G7" s="56" t="s">
        <v>26</v>
      </c>
      <c r="H7" s="56" t="s">
        <v>9</v>
      </c>
      <c r="I7" s="165"/>
      <c r="J7" s="9"/>
      <c r="K7" s="9"/>
      <c r="L7" s="9"/>
    </row>
    <row r="8" spans="1:17" s="37" customFormat="1" x14ac:dyDescent="0.55000000000000004">
      <c r="A8" s="67" t="s">
        <v>29</v>
      </c>
      <c r="B8" s="39"/>
      <c r="C8" s="64" t="s">
        <v>22</v>
      </c>
      <c r="D8" s="40"/>
      <c r="E8" s="41"/>
      <c r="F8" s="40"/>
      <c r="G8" s="42"/>
      <c r="H8" s="42"/>
      <c r="I8" s="43"/>
      <c r="J8" s="8"/>
      <c r="K8" s="9"/>
      <c r="L8" s="9"/>
    </row>
    <row r="9" spans="1:17" s="110" customFormat="1" ht="24" customHeight="1" x14ac:dyDescent="0.55000000000000004">
      <c r="A9" s="105">
        <v>241156</v>
      </c>
      <c r="B9" s="106">
        <v>1</v>
      </c>
      <c r="C9" s="107" t="s">
        <v>18</v>
      </c>
      <c r="D9" s="108">
        <v>1</v>
      </c>
      <c r="E9" s="13" t="s">
        <v>11</v>
      </c>
      <c r="F9" s="13">
        <v>56</v>
      </c>
      <c r="G9" s="13"/>
      <c r="H9" s="14" t="s">
        <v>15</v>
      </c>
      <c r="I9" s="29" t="s">
        <v>27</v>
      </c>
      <c r="J9" s="109"/>
      <c r="K9" s="21"/>
      <c r="L9" s="21"/>
      <c r="M9" s="22"/>
      <c r="N9" s="22"/>
      <c r="O9" s="22"/>
      <c r="P9" s="22"/>
      <c r="Q9" s="22"/>
    </row>
    <row r="10" spans="1:17" s="110" customFormat="1" ht="24" customHeight="1" x14ac:dyDescent="0.55000000000000004">
      <c r="A10" s="105"/>
      <c r="B10" s="106">
        <v>2</v>
      </c>
      <c r="C10" s="66" t="s">
        <v>19</v>
      </c>
      <c r="D10" s="108">
        <v>1</v>
      </c>
      <c r="E10" s="13" t="s">
        <v>11</v>
      </c>
      <c r="F10" s="13">
        <v>3.5</v>
      </c>
      <c r="G10" s="14" t="s">
        <v>15</v>
      </c>
      <c r="H10" s="10"/>
      <c r="I10" s="29" t="s">
        <v>27</v>
      </c>
      <c r="J10" s="109"/>
      <c r="K10" s="21"/>
      <c r="L10" s="21"/>
      <c r="M10" s="22"/>
      <c r="N10" s="22"/>
      <c r="O10" s="22"/>
      <c r="P10" s="22"/>
      <c r="Q10" s="22"/>
    </row>
    <row r="11" spans="1:17" s="110" customFormat="1" ht="24" customHeight="1" x14ac:dyDescent="0.55000000000000004">
      <c r="A11" s="105"/>
      <c r="B11" s="111">
        <v>3</v>
      </c>
      <c r="C11" s="107" t="s">
        <v>20</v>
      </c>
      <c r="D11" s="24">
        <v>1</v>
      </c>
      <c r="E11" s="13" t="s">
        <v>11</v>
      </c>
      <c r="F11" s="13">
        <v>3.5</v>
      </c>
      <c r="G11" s="14" t="s">
        <v>15</v>
      </c>
      <c r="H11" s="14"/>
      <c r="I11" s="29" t="s">
        <v>48</v>
      </c>
      <c r="J11" s="109"/>
      <c r="K11" s="21"/>
      <c r="L11" s="21"/>
      <c r="M11" s="22"/>
      <c r="N11" s="22"/>
      <c r="O11" s="22"/>
      <c r="P11" s="22"/>
      <c r="Q11" s="22"/>
    </row>
    <row r="12" spans="1:17" s="110" customFormat="1" ht="24" customHeight="1" x14ac:dyDescent="0.55000000000000004">
      <c r="A12" s="105"/>
      <c r="B12" s="111">
        <v>4</v>
      </c>
      <c r="C12" s="107" t="s">
        <v>21</v>
      </c>
      <c r="D12" s="24">
        <v>1</v>
      </c>
      <c r="E12" s="15" t="s">
        <v>11</v>
      </c>
      <c r="F12" s="15">
        <v>3.5</v>
      </c>
      <c r="G12" s="14" t="s">
        <v>15</v>
      </c>
      <c r="H12" s="14"/>
      <c r="I12" s="29" t="s">
        <v>48</v>
      </c>
      <c r="J12" s="109"/>
      <c r="K12" s="21"/>
      <c r="L12" s="21"/>
      <c r="M12" s="22"/>
      <c r="N12" s="22"/>
      <c r="O12" s="22"/>
      <c r="P12" s="22"/>
      <c r="Q12" s="22"/>
    </row>
    <row r="13" spans="1:17" s="110" customFormat="1" ht="24" customHeight="1" x14ac:dyDescent="0.55000000000000004">
      <c r="A13" s="141"/>
      <c r="B13" s="142"/>
      <c r="C13" s="143"/>
      <c r="D13" s="73"/>
      <c r="E13" s="144"/>
      <c r="F13" s="144"/>
      <c r="G13" s="145"/>
      <c r="H13" s="145"/>
      <c r="I13" s="30"/>
      <c r="J13" s="109"/>
      <c r="K13" s="21"/>
      <c r="L13" s="21"/>
      <c r="M13" s="22"/>
      <c r="N13" s="22"/>
      <c r="O13" s="22"/>
      <c r="P13" s="22"/>
      <c r="Q13" s="22"/>
    </row>
    <row r="14" spans="1:17" s="110" customFormat="1" ht="24" customHeight="1" x14ac:dyDescent="0.55000000000000004">
      <c r="A14" s="141"/>
      <c r="B14" s="142"/>
      <c r="C14" s="143"/>
      <c r="D14" s="73"/>
      <c r="E14" s="144"/>
      <c r="F14" s="144"/>
      <c r="G14" s="145"/>
      <c r="H14" s="145"/>
      <c r="I14" s="30"/>
      <c r="J14" s="109"/>
      <c r="K14" s="21"/>
      <c r="L14" s="21"/>
      <c r="M14" s="22"/>
      <c r="N14" s="22"/>
      <c r="O14" s="22"/>
      <c r="P14" s="22"/>
      <c r="Q14" s="22"/>
    </row>
    <row r="15" spans="1:17" s="18" customFormat="1" ht="21" customHeight="1" x14ac:dyDescent="0.55000000000000004">
      <c r="A15" s="112"/>
      <c r="B15" s="113"/>
      <c r="C15" s="114"/>
      <c r="D15" s="74"/>
      <c r="E15" s="115"/>
      <c r="F15" s="115"/>
      <c r="G15" s="44"/>
      <c r="H15" s="44"/>
      <c r="I15" s="116"/>
      <c r="J15" s="23"/>
      <c r="K15" s="21"/>
      <c r="L15" s="21"/>
      <c r="M15" s="22"/>
      <c r="N15" s="22"/>
      <c r="O15" s="22"/>
      <c r="P15" s="22"/>
      <c r="Q15" s="22"/>
    </row>
    <row r="16" spans="1:17" s="18" customFormat="1" ht="21" customHeight="1" x14ac:dyDescent="0.55000000000000004">
      <c r="A16" s="87"/>
      <c r="B16" s="45"/>
      <c r="C16" s="49"/>
      <c r="D16" s="117"/>
      <c r="E16" s="118"/>
      <c r="F16" s="118"/>
      <c r="G16" s="119"/>
      <c r="H16" s="120"/>
      <c r="I16" s="121"/>
      <c r="J16" s="23"/>
      <c r="K16" s="21"/>
      <c r="L16" s="21"/>
      <c r="M16" s="22"/>
      <c r="N16" s="22"/>
      <c r="O16" s="22"/>
      <c r="P16" s="22"/>
      <c r="Q16" s="22"/>
    </row>
    <row r="17" spans="1:24" s="18" customFormat="1" ht="21" customHeight="1" x14ac:dyDescent="0.55000000000000004">
      <c r="A17" s="87"/>
      <c r="B17" s="87"/>
      <c r="C17" s="103" t="s">
        <v>51</v>
      </c>
      <c r="D17" s="130"/>
      <c r="E17" s="131"/>
      <c r="F17" s="132">
        <f>SUM(F9:F15)</f>
        <v>66.5</v>
      </c>
      <c r="G17" s="132" t="s">
        <v>28</v>
      </c>
      <c r="H17" s="120"/>
      <c r="I17" s="121"/>
      <c r="J17" s="122"/>
      <c r="K17" s="21"/>
      <c r="L17" s="21"/>
      <c r="M17" s="22"/>
      <c r="N17" s="22"/>
      <c r="O17" s="22"/>
      <c r="P17" s="22"/>
      <c r="Q17" s="22"/>
    </row>
    <row r="18" spans="1:24" s="18" customFormat="1" x14ac:dyDescent="0.55000000000000004">
      <c r="A18" s="87"/>
      <c r="B18" s="87"/>
      <c r="C18" s="103" t="s">
        <v>52</v>
      </c>
      <c r="D18" s="133"/>
      <c r="E18" s="131"/>
      <c r="F18" s="132">
        <f>+F17/24</f>
        <v>2.7708333333333335</v>
      </c>
      <c r="G18" s="132" t="s">
        <v>28</v>
      </c>
      <c r="H18" s="120"/>
      <c r="I18" s="121"/>
      <c r="K18" s="21"/>
      <c r="L18" s="21"/>
      <c r="M18" s="22"/>
      <c r="N18" s="22"/>
      <c r="O18" s="22"/>
      <c r="P18" s="22"/>
      <c r="Q18" s="22"/>
    </row>
    <row r="19" spans="1:24" s="18" customFormat="1" x14ac:dyDescent="0.55000000000000004">
      <c r="A19" s="123"/>
      <c r="B19" s="123"/>
      <c r="C19" s="88"/>
      <c r="D19" s="124"/>
      <c r="E19" s="125"/>
      <c r="F19" s="125"/>
      <c r="G19" s="126"/>
      <c r="H19" s="127"/>
      <c r="I19" s="128"/>
      <c r="K19" s="21"/>
      <c r="L19" s="21"/>
      <c r="M19" s="22"/>
      <c r="N19" s="22"/>
      <c r="O19" s="22"/>
      <c r="P19" s="22"/>
      <c r="Q19" s="22"/>
    </row>
    <row r="20" spans="1:24" s="25" customFormat="1" x14ac:dyDescent="0.55000000000000004">
      <c r="A20" s="89"/>
      <c r="B20" s="89"/>
      <c r="C20" s="134" t="s">
        <v>68</v>
      </c>
      <c r="D20" s="147" t="s">
        <v>101</v>
      </c>
      <c r="E20" s="147"/>
      <c r="F20" s="147"/>
      <c r="G20" s="147"/>
      <c r="H20" s="147"/>
      <c r="I20" s="147"/>
      <c r="J20" s="147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s="25" customFormat="1" x14ac:dyDescent="0.55000000000000004">
      <c r="A21" s="89"/>
      <c r="B21" s="89"/>
      <c r="C21" s="135" t="s">
        <v>70</v>
      </c>
      <c r="D21" s="147" t="s">
        <v>102</v>
      </c>
      <c r="E21" s="147"/>
      <c r="F21" s="147"/>
      <c r="G21" s="147"/>
      <c r="H21" s="147"/>
      <c r="I21" s="147"/>
      <c r="J21" s="147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s="25" customFormat="1" x14ac:dyDescent="0.55000000000000004">
      <c r="A22" s="89"/>
      <c r="B22" s="89"/>
      <c r="C22" s="135" t="s">
        <v>67</v>
      </c>
      <c r="D22" s="147" t="s">
        <v>103</v>
      </c>
      <c r="E22" s="147"/>
      <c r="F22" s="147"/>
      <c r="G22" s="147"/>
      <c r="H22" s="147"/>
      <c r="I22" s="147"/>
      <c r="J22" s="147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s="25" customFormat="1" x14ac:dyDescent="0.55000000000000004">
      <c r="A23" s="89"/>
      <c r="B23" s="89"/>
      <c r="C23" s="135" t="s">
        <v>66</v>
      </c>
      <c r="D23" s="147" t="s">
        <v>74</v>
      </c>
      <c r="E23" s="147"/>
      <c r="F23" s="147"/>
      <c r="G23" s="147"/>
      <c r="H23" s="147"/>
      <c r="I23" s="147"/>
      <c r="J23" s="147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s="25" customFormat="1" x14ac:dyDescent="0.55000000000000004">
      <c r="A24" s="89"/>
      <c r="B24" s="26"/>
      <c r="C24" s="26"/>
      <c r="D24" s="147" t="s">
        <v>73</v>
      </c>
      <c r="E24" s="147"/>
      <c r="F24" s="147"/>
      <c r="G24" s="147"/>
      <c r="H24" s="147"/>
      <c r="I24" s="147"/>
      <c r="J24" s="147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s="25" customFormat="1" x14ac:dyDescent="0.55000000000000004">
      <c r="A25" s="89"/>
      <c r="B25" s="26"/>
      <c r="C25" s="26"/>
      <c r="D25" s="147" t="s">
        <v>66</v>
      </c>
      <c r="E25" s="147"/>
      <c r="F25" s="147"/>
      <c r="G25" s="147"/>
      <c r="H25" s="147"/>
      <c r="I25" s="147"/>
      <c r="J25" s="147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s="25" customFormat="1" x14ac:dyDescent="0.55000000000000004">
      <c r="A26" s="89"/>
      <c r="B26" s="26"/>
      <c r="C26" s="26"/>
      <c r="D26" s="138"/>
      <c r="E26" s="138"/>
      <c r="F26" s="138"/>
      <c r="G26" s="138"/>
      <c r="H26" s="138"/>
      <c r="I26" s="138"/>
      <c r="J26" s="138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 s="19" customFormat="1" x14ac:dyDescent="0.55000000000000004">
      <c r="A27" s="26"/>
      <c r="B27" s="26"/>
      <c r="C27" s="140" t="s">
        <v>98</v>
      </c>
      <c r="D27" s="147" t="s">
        <v>104</v>
      </c>
      <c r="E27" s="147"/>
      <c r="F27" s="147"/>
      <c r="G27" s="147"/>
      <c r="H27" s="147"/>
      <c r="I27" s="147"/>
      <c r="J27" s="147"/>
      <c r="K27" s="25"/>
    </row>
    <row r="28" spans="1:24" s="19" customFormat="1" x14ac:dyDescent="0.55000000000000004">
      <c r="A28" s="26"/>
      <c r="B28" s="26"/>
      <c r="C28" s="140" t="s">
        <v>99</v>
      </c>
      <c r="D28" s="147" t="s">
        <v>105</v>
      </c>
      <c r="E28" s="147"/>
      <c r="F28" s="147"/>
      <c r="G28" s="147"/>
      <c r="H28" s="147"/>
      <c r="I28" s="147"/>
      <c r="J28" s="147"/>
      <c r="K28" s="25"/>
    </row>
    <row r="29" spans="1:24" s="19" customFormat="1" x14ac:dyDescent="0.55000000000000004">
      <c r="A29" s="26"/>
      <c r="B29" s="26"/>
      <c r="C29" s="140" t="s">
        <v>100</v>
      </c>
      <c r="D29" s="147" t="s">
        <v>75</v>
      </c>
      <c r="E29" s="147"/>
      <c r="F29" s="147"/>
      <c r="G29" s="147"/>
      <c r="H29" s="147"/>
      <c r="I29" s="147"/>
      <c r="J29" s="147"/>
      <c r="K29" s="25"/>
    </row>
    <row r="30" spans="1:24" s="19" customFormat="1" x14ac:dyDescent="0.55000000000000004">
      <c r="A30" s="26"/>
      <c r="B30" s="26"/>
      <c r="C30" s="140" t="s">
        <v>94</v>
      </c>
      <c r="D30" s="147" t="s">
        <v>96</v>
      </c>
      <c r="E30" s="147"/>
      <c r="F30" s="147"/>
      <c r="G30" s="147"/>
      <c r="H30" s="147"/>
      <c r="I30" s="147"/>
      <c r="J30" s="147"/>
      <c r="K30" s="25"/>
    </row>
    <row r="31" spans="1:24" s="19" customFormat="1" x14ac:dyDescent="0.55000000000000004">
      <c r="A31" s="26"/>
      <c r="B31" s="26"/>
      <c r="C31" s="140" t="s">
        <v>95</v>
      </c>
      <c r="D31" s="147" t="s">
        <v>97</v>
      </c>
      <c r="E31" s="147"/>
      <c r="F31" s="147"/>
      <c r="G31" s="147"/>
      <c r="H31" s="147"/>
      <c r="I31" s="147"/>
      <c r="J31" s="147"/>
      <c r="K31" s="25"/>
    </row>
    <row r="32" spans="1:24" s="19" customFormat="1" x14ac:dyDescent="0.55000000000000004">
      <c r="A32" s="26"/>
      <c r="B32" s="26"/>
      <c r="C32" s="140" t="s">
        <v>66</v>
      </c>
      <c r="D32" s="147" t="s">
        <v>66</v>
      </c>
      <c r="E32" s="147"/>
      <c r="F32" s="147"/>
      <c r="G32" s="147"/>
      <c r="H32" s="147"/>
      <c r="I32" s="147"/>
      <c r="J32" s="147"/>
      <c r="K32" s="25"/>
    </row>
    <row r="33" spans="1:13" s="19" customFormat="1" x14ac:dyDescent="0.55000000000000004">
      <c r="A33" s="26"/>
      <c r="B33" s="26"/>
      <c r="C33" s="26"/>
      <c r="D33" s="129"/>
      <c r="J33" s="25"/>
      <c r="K33" s="18"/>
      <c r="L33" s="18"/>
      <c r="M33" s="18"/>
    </row>
    <row r="34" spans="1:13" s="19" customFormat="1" x14ac:dyDescent="0.55000000000000004">
      <c r="A34" s="26"/>
      <c r="B34" s="26"/>
      <c r="C34" s="26"/>
      <c r="D34" s="129"/>
      <c r="J34" s="25"/>
      <c r="K34" s="18"/>
      <c r="L34" s="18"/>
      <c r="M34" s="18"/>
    </row>
    <row r="35" spans="1:13" s="19" customFormat="1" x14ac:dyDescent="0.55000000000000004">
      <c r="A35" s="26"/>
      <c r="B35" s="26"/>
      <c r="C35" s="26"/>
      <c r="D35" s="129"/>
      <c r="J35" s="25"/>
      <c r="K35" s="18"/>
      <c r="L35" s="18"/>
      <c r="M35" s="18"/>
    </row>
    <row r="36" spans="1:13" s="19" customFormat="1" x14ac:dyDescent="0.55000000000000004">
      <c r="A36" s="26"/>
      <c r="B36" s="26"/>
      <c r="C36" s="26"/>
      <c r="D36" s="129"/>
      <c r="J36" s="25"/>
      <c r="K36" s="18"/>
      <c r="L36" s="18"/>
      <c r="M36" s="18"/>
    </row>
    <row r="37" spans="1:13" s="19" customFormat="1" x14ac:dyDescent="0.55000000000000004">
      <c r="A37" s="26"/>
      <c r="B37" s="26"/>
      <c r="C37" s="26"/>
      <c r="D37" s="129"/>
      <c r="J37" s="25"/>
      <c r="K37" s="18"/>
      <c r="L37" s="18"/>
      <c r="M37" s="18"/>
    </row>
    <row r="38" spans="1:13" s="19" customFormat="1" x14ac:dyDescent="0.55000000000000004">
      <c r="A38" s="26"/>
      <c r="B38" s="26"/>
      <c r="C38" s="26"/>
      <c r="D38" s="129"/>
      <c r="J38" s="25"/>
      <c r="K38" s="18"/>
      <c r="L38" s="18"/>
      <c r="M38" s="18"/>
    </row>
    <row r="39" spans="1:13" s="19" customFormat="1" x14ac:dyDescent="0.55000000000000004">
      <c r="A39" s="26"/>
      <c r="B39" s="26"/>
      <c r="C39" s="26"/>
      <c r="D39" s="129"/>
      <c r="J39" s="25"/>
      <c r="K39" s="18"/>
      <c r="L39" s="18"/>
      <c r="M39" s="18"/>
    </row>
    <row r="40" spans="1:13" s="19" customFormat="1" x14ac:dyDescent="0.55000000000000004">
      <c r="A40" s="26"/>
      <c r="B40" s="26"/>
      <c r="C40" s="26"/>
      <c r="D40" s="129"/>
      <c r="J40" s="25"/>
      <c r="K40" s="18"/>
      <c r="L40" s="18"/>
      <c r="M40" s="18"/>
    </row>
    <row r="41" spans="1:13" s="19" customFormat="1" x14ac:dyDescent="0.55000000000000004">
      <c r="A41" s="26"/>
      <c r="B41" s="26"/>
      <c r="C41" s="26"/>
      <c r="D41" s="129"/>
      <c r="J41" s="25"/>
      <c r="K41" s="18"/>
      <c r="L41" s="18"/>
      <c r="M41" s="18"/>
    </row>
    <row r="42" spans="1:13" s="19" customFormat="1" x14ac:dyDescent="0.55000000000000004">
      <c r="A42" s="26"/>
      <c r="B42" s="26"/>
      <c r="C42" s="26"/>
      <c r="D42" s="129"/>
      <c r="J42" s="25"/>
      <c r="K42" s="18"/>
      <c r="L42" s="18"/>
      <c r="M42" s="18"/>
    </row>
    <row r="43" spans="1:13" s="19" customFormat="1" x14ac:dyDescent="0.55000000000000004">
      <c r="A43" s="26"/>
      <c r="B43" s="26"/>
      <c r="C43" s="26"/>
      <c r="D43" s="129"/>
      <c r="J43" s="25"/>
      <c r="K43" s="18"/>
      <c r="L43" s="18"/>
      <c r="M43" s="18"/>
    </row>
    <row r="44" spans="1:13" s="19" customFormat="1" x14ac:dyDescent="0.55000000000000004">
      <c r="A44" s="26"/>
      <c r="B44" s="26"/>
      <c r="C44" s="26"/>
      <c r="D44" s="129"/>
      <c r="J44" s="25"/>
      <c r="K44" s="18"/>
      <c r="L44" s="18"/>
      <c r="M44" s="18"/>
    </row>
    <row r="45" spans="1:13" s="19" customFormat="1" x14ac:dyDescent="0.55000000000000004">
      <c r="A45" s="26"/>
      <c r="B45" s="26"/>
      <c r="C45" s="26"/>
      <c r="D45" s="129"/>
      <c r="J45" s="25"/>
      <c r="K45" s="18"/>
      <c r="L45" s="18"/>
      <c r="M45" s="18"/>
    </row>
    <row r="46" spans="1:13" s="19" customFormat="1" x14ac:dyDescent="0.55000000000000004">
      <c r="A46" s="26"/>
      <c r="B46" s="26"/>
      <c r="C46" s="26"/>
      <c r="D46" s="129"/>
      <c r="J46" s="25"/>
      <c r="K46" s="18"/>
      <c r="L46" s="18"/>
      <c r="M46" s="18"/>
    </row>
    <row r="47" spans="1:13" s="19" customFormat="1" x14ac:dyDescent="0.55000000000000004">
      <c r="A47" s="26"/>
      <c r="B47" s="26"/>
      <c r="C47" s="26"/>
      <c r="D47" s="129"/>
      <c r="J47" s="25"/>
      <c r="K47" s="18"/>
      <c r="L47" s="18"/>
      <c r="M47" s="18"/>
    </row>
    <row r="48" spans="1:13" s="19" customFormat="1" x14ac:dyDescent="0.55000000000000004">
      <c r="A48" s="26"/>
      <c r="B48" s="26"/>
      <c r="C48" s="26"/>
      <c r="D48" s="129"/>
      <c r="J48" s="25"/>
      <c r="K48" s="18"/>
      <c r="L48" s="18"/>
      <c r="M48" s="18"/>
    </row>
    <row r="49" spans="1:13" s="19" customFormat="1" x14ac:dyDescent="0.55000000000000004">
      <c r="A49" s="26"/>
      <c r="B49" s="26"/>
      <c r="C49" s="26"/>
      <c r="D49" s="129"/>
      <c r="J49" s="25"/>
      <c r="K49" s="18"/>
      <c r="L49" s="18"/>
      <c r="M49" s="18"/>
    </row>
    <row r="50" spans="1:13" s="19" customFormat="1" x14ac:dyDescent="0.55000000000000004">
      <c r="A50" s="26"/>
      <c r="B50" s="26"/>
      <c r="C50" s="26"/>
      <c r="D50" s="129"/>
      <c r="J50" s="25"/>
      <c r="K50" s="18"/>
      <c r="L50" s="18"/>
      <c r="M50" s="18"/>
    </row>
    <row r="51" spans="1:13" s="19" customFormat="1" x14ac:dyDescent="0.55000000000000004">
      <c r="A51" s="26"/>
      <c r="B51" s="26"/>
      <c r="C51" s="26"/>
      <c r="D51" s="129"/>
      <c r="J51" s="25"/>
      <c r="K51" s="18"/>
      <c r="L51" s="18"/>
      <c r="M51" s="18"/>
    </row>
    <row r="52" spans="1:13" s="19" customFormat="1" x14ac:dyDescent="0.55000000000000004">
      <c r="A52" s="26"/>
      <c r="B52" s="26"/>
      <c r="C52" s="26"/>
      <c r="D52" s="129"/>
      <c r="J52" s="25"/>
      <c r="K52" s="18"/>
      <c r="L52" s="18"/>
      <c r="M52" s="18"/>
    </row>
    <row r="53" spans="1:13" s="19" customFormat="1" x14ac:dyDescent="0.55000000000000004">
      <c r="A53" s="26"/>
      <c r="B53" s="26"/>
      <c r="C53" s="26"/>
      <c r="D53" s="129"/>
      <c r="J53" s="25"/>
      <c r="K53" s="18"/>
      <c r="L53" s="18"/>
      <c r="M53" s="18"/>
    </row>
    <row r="54" spans="1:13" s="19" customFormat="1" x14ac:dyDescent="0.55000000000000004">
      <c r="A54" s="26"/>
      <c r="B54" s="26"/>
      <c r="C54" s="26"/>
      <c r="D54" s="129"/>
      <c r="J54" s="25"/>
      <c r="K54" s="18"/>
      <c r="L54" s="18"/>
      <c r="M54" s="18"/>
    </row>
    <row r="55" spans="1:13" s="19" customFormat="1" x14ac:dyDescent="0.55000000000000004">
      <c r="A55" s="26"/>
      <c r="B55" s="26"/>
      <c r="C55" s="26"/>
      <c r="D55" s="129"/>
      <c r="J55" s="25"/>
      <c r="K55" s="18"/>
      <c r="L55" s="18"/>
      <c r="M55" s="18"/>
    </row>
    <row r="56" spans="1:13" s="19" customFormat="1" x14ac:dyDescent="0.55000000000000004">
      <c r="A56" s="26"/>
      <c r="B56" s="26"/>
      <c r="C56" s="26"/>
      <c r="D56" s="129"/>
      <c r="J56" s="25"/>
      <c r="K56" s="18"/>
      <c r="L56" s="18"/>
      <c r="M56" s="18"/>
    </row>
    <row r="57" spans="1:13" s="19" customFormat="1" x14ac:dyDescent="0.55000000000000004">
      <c r="A57" s="26"/>
      <c r="B57" s="26"/>
      <c r="C57" s="26"/>
      <c r="D57" s="129"/>
      <c r="J57" s="25"/>
      <c r="K57" s="18"/>
      <c r="L57" s="18"/>
      <c r="M57" s="18"/>
    </row>
    <row r="58" spans="1:13" s="19" customFormat="1" x14ac:dyDescent="0.55000000000000004">
      <c r="A58" s="26"/>
      <c r="B58" s="26"/>
      <c r="C58" s="26"/>
      <c r="D58" s="129"/>
      <c r="J58" s="25"/>
      <c r="K58" s="18"/>
      <c r="L58" s="18"/>
      <c r="M58" s="18"/>
    </row>
    <row r="59" spans="1:13" s="19" customFormat="1" x14ac:dyDescent="0.55000000000000004">
      <c r="A59" s="26"/>
      <c r="B59" s="26"/>
      <c r="C59" s="26"/>
      <c r="D59" s="129"/>
      <c r="J59" s="25"/>
      <c r="K59" s="18"/>
      <c r="L59" s="18"/>
      <c r="M59" s="18"/>
    </row>
    <row r="60" spans="1:13" s="19" customFormat="1" x14ac:dyDescent="0.55000000000000004">
      <c r="A60" s="26"/>
      <c r="B60" s="26"/>
      <c r="C60" s="26"/>
      <c r="D60" s="129"/>
      <c r="J60" s="25"/>
      <c r="K60" s="18"/>
      <c r="L60" s="18"/>
      <c r="M60" s="18"/>
    </row>
    <row r="61" spans="1:13" s="19" customFormat="1" x14ac:dyDescent="0.55000000000000004">
      <c r="A61" s="26"/>
      <c r="B61" s="26"/>
      <c r="C61" s="26"/>
      <c r="D61" s="129"/>
      <c r="J61" s="25"/>
      <c r="K61" s="18"/>
      <c r="L61" s="18"/>
      <c r="M61" s="18"/>
    </row>
    <row r="62" spans="1:13" s="19" customFormat="1" x14ac:dyDescent="0.55000000000000004">
      <c r="A62" s="26"/>
      <c r="B62" s="26"/>
      <c r="C62" s="26"/>
      <c r="D62" s="129"/>
      <c r="J62" s="25"/>
      <c r="K62" s="18"/>
      <c r="L62" s="18"/>
      <c r="M62" s="18"/>
    </row>
    <row r="63" spans="1:13" s="19" customFormat="1" x14ac:dyDescent="0.55000000000000004">
      <c r="A63" s="26"/>
      <c r="B63" s="26"/>
      <c r="C63" s="26"/>
      <c r="D63" s="129"/>
      <c r="J63" s="25"/>
      <c r="K63" s="18"/>
      <c r="L63" s="18"/>
      <c r="M63" s="18"/>
    </row>
  </sheetData>
  <mergeCells count="26">
    <mergeCell ref="D31:J31"/>
    <mergeCell ref="D32:J32"/>
    <mergeCell ref="D25:J25"/>
    <mergeCell ref="D27:J27"/>
    <mergeCell ref="D28:J28"/>
    <mergeCell ref="D29:J29"/>
    <mergeCell ref="D30:J30"/>
    <mergeCell ref="D20:J20"/>
    <mergeCell ref="D21:J21"/>
    <mergeCell ref="D22:J22"/>
    <mergeCell ref="D23:J23"/>
    <mergeCell ref="D24:J24"/>
    <mergeCell ref="I6:I7"/>
    <mergeCell ref="G6:H6"/>
    <mergeCell ref="A6:A7"/>
    <mergeCell ref="B6:B7"/>
    <mergeCell ref="C6:C7"/>
    <mergeCell ref="D6:D7"/>
    <mergeCell ref="E6:E7"/>
    <mergeCell ref="A1:I1"/>
    <mergeCell ref="A2:I2"/>
    <mergeCell ref="A3:I3"/>
    <mergeCell ref="B5:C5"/>
    <mergeCell ref="G5:I5"/>
    <mergeCell ref="D5:F5"/>
    <mergeCell ref="A4:I4"/>
  </mergeCells>
  <pageMargins left="0.19685039370078741" right="0.19685039370078741" top="0.19685039370078741" bottom="0.19685039370078741" header="0.31496062992125984" footer="0.31496062992125984"/>
  <pageSetup paperSize="9" scale="7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ตัวอย่างการกรอก</vt:lpstr>
      <vt:lpstr>เมษายน 2560</vt:lpstr>
      <vt:lpstr>พฤษภาคม 2560</vt:lpstr>
      <vt:lpstr>มิถุนายน 2560</vt:lpstr>
      <vt:lpstr>กรกฎาคม 2560</vt:lpstr>
      <vt:lpstr>สิงหาคม 2560</vt:lpstr>
      <vt:lpstr>กันยายน 2560</vt:lpstr>
      <vt:lpstr>2-กรรมการต่างๆ</vt:lpstr>
      <vt:lpstr>'2-กรรมการต่างๆ'!Print_Titles</vt:lpstr>
      <vt:lpstr>'กรกฎาคม 2560'!Print_Titles</vt:lpstr>
      <vt:lpstr>'กันยายน 2560'!Print_Titles</vt:lpstr>
      <vt:lpstr>ตัวอย่างการกรอก!Print_Titles</vt:lpstr>
      <vt:lpstr>'พฤษภาคม 2560'!Print_Titles</vt:lpstr>
      <vt:lpstr>'มิถุนายน 2560'!Print_Titles</vt:lpstr>
      <vt:lpstr>'เมษายน 2560'!Print_Titles</vt:lpstr>
      <vt:lpstr>'สิงหาคม 2560'!Print_Titles</vt:lpstr>
    </vt:vector>
  </TitlesOfParts>
  <Company>Mahidol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Mahidol</dc:creator>
  <cp:lastModifiedBy>Windows User</cp:lastModifiedBy>
  <cp:lastPrinted>2017-06-06T02:02:24Z</cp:lastPrinted>
  <dcterms:created xsi:type="dcterms:W3CDTF">2013-01-15T01:54:48Z</dcterms:created>
  <dcterms:modified xsi:type="dcterms:W3CDTF">2017-06-06T02:14:40Z</dcterms:modified>
</cp:coreProperties>
</file>