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9812" windowHeight="7392" activeTab="0"/>
  </bookViews>
  <sheets>
    <sheet name="1.รายรับ" sheetId="1" r:id="rId1"/>
    <sheet name="2.รายจ่าย" sheetId="2" r:id="rId2"/>
    <sheet name="3.นักศึกษา" sheetId="3" r:id="rId3"/>
    <sheet name="4.บุคลากร" sheetId="4" r:id="rId4"/>
    <sheet name="5.สรุปแผนจัดหารายได้" sheetId="5" r:id="rId5"/>
    <sheet name="6.นโยบายประหยัด" sheetId="6" r:id="rId6"/>
  </sheets>
  <definedNames>
    <definedName name="_xlnm.Print_Titles" localSheetId="0">'1.รายรับ'!$4:$5</definedName>
    <definedName name="_xlnm.Print_Titles" localSheetId="1">'2.รายจ่าย'!$6:$7</definedName>
    <definedName name="_xlnm.Print_Titles" localSheetId="4">'5.สรุปแผนจัดหารายได้'!$5:$6</definedName>
  </definedNames>
  <calcPr fullCalcOnLoad="1"/>
</workbook>
</file>

<file path=xl/sharedStrings.xml><?xml version="1.0" encoding="utf-8"?>
<sst xmlns="http://schemas.openxmlformats.org/spreadsheetml/2006/main" count="367" uniqueCount="175">
  <si>
    <t>งบบุคลากร</t>
  </si>
  <si>
    <t>งบดำเนินงาน</t>
  </si>
  <si>
    <t>ลำดับที่</t>
  </si>
  <si>
    <t>รวมทั้งสิ้น</t>
  </si>
  <si>
    <t>ประเภทงบประมาณ</t>
  </si>
  <si>
    <t>เงินงบประมาณแผ่นดิน</t>
  </si>
  <si>
    <t>เงินรายได้</t>
  </si>
  <si>
    <t>ค่าธรรมเนียมการศึกษา</t>
  </si>
  <si>
    <t>รายรับจากการวิจัยแห่งทุนภายนอก</t>
  </si>
  <si>
    <t>รายรับจากการบริการวิชาการแหล่งทุนภายนอก</t>
  </si>
  <si>
    <t>เงินบริจาคเพื่อเป็นทุนการศึกษา</t>
  </si>
  <si>
    <t>เงินบริจาคอื่นๆ/เงินสนับสนุนจากหน่วยงานภายนอกอื่นๆ</t>
  </si>
  <si>
    <t>รายรับจริง</t>
  </si>
  <si>
    <t>ประมาณการรายรับ</t>
  </si>
  <si>
    <t>ก.</t>
  </si>
  <si>
    <t>ข.</t>
  </si>
  <si>
    <t>เบี้ยปรับ ค่าปรับ ค่าสินไหมทดแทน ค่าชดเชย</t>
  </si>
  <si>
    <t>เอกสารแนบ 1</t>
  </si>
  <si>
    <t>เอกสารแนบ 2</t>
  </si>
  <si>
    <t>เอกสารแนบ 3</t>
  </si>
  <si>
    <t>คณะ/วิทยาลัย/
ระดับ/สาขา</t>
  </si>
  <si>
    <t>เอกสารแนบ 4</t>
  </si>
  <si>
    <t>ประเภท</t>
  </si>
  <si>
    <t>สายวิชาการ</t>
  </si>
  <si>
    <t>สายสนับสนุน</t>
  </si>
  <si>
    <t>สายงาน</t>
  </si>
  <si>
    <t>ข้าราชการ</t>
  </si>
  <si>
    <t>พนักงานเงินงบประมาณ</t>
  </si>
  <si>
    <t>พนักงานเงินรายได้</t>
  </si>
  <si>
    <t>ลูกจ้างชั่วคราว</t>
  </si>
  <si>
    <t>ลูกจ้างประจำ</t>
  </si>
  <si>
    <t>จ้างเหมาบริการ</t>
  </si>
  <si>
    <t>รวม</t>
  </si>
  <si>
    <t>ลำดับ</t>
  </si>
  <si>
    <t>ปี 2๕61</t>
  </si>
  <si>
    <t>ปี 2562</t>
  </si>
  <si>
    <t>ปี 2563</t>
  </si>
  <si>
    <t>ปี 2564</t>
  </si>
  <si>
    <t>ปี 2565</t>
  </si>
  <si>
    <t>ชื่อโครงการ.......................</t>
  </si>
  <si>
    <t xml:space="preserve">กิจกรรม 1 : ……………..................................
ระยะเวลาในการจัดกิจกรรม : …………….......
กลุ่มเป้าหมาย :………....................................
จำนวนกลุ่มเป้าหมาย : …………………………….
สถานที่ : .....................................................
งบประมาณที่คาดว่าจะได้รับ : ....................
</t>
  </si>
  <si>
    <t>กิจกรรม 1 : ……………..................................
ระยะเวลาในการจัดกิจกรรม : …………….......
กลุ่มเป้าหมาย :………....................................
จำนวนกลุ่มเป้าหมาย : …………………………….
สถานที่ : .....................................................
งบประมาณที่คาดว่าจะได้รับ : ....................</t>
  </si>
  <si>
    <t>เอกสารแนบ 5</t>
  </si>
  <si>
    <t>รายจ่ายจริง</t>
  </si>
  <si>
    <t>ประมาณการรายจ่าย</t>
  </si>
  <si>
    <t>แผนการรับนักศึกษา</t>
  </si>
  <si>
    <t>ผลการรับนักศึกษา</t>
  </si>
  <si>
    <t>ระดับปริญญาตรี</t>
  </si>
  <si>
    <t>ระดับปริญญาโท</t>
  </si>
  <si>
    <t>ระดับปริญญาเอก</t>
  </si>
  <si>
    <t>หมายเหตุ  :  ระบุทุกหลักสูตรที่เปิดสอนในคณะ</t>
  </si>
  <si>
    <t>ประมาณการ</t>
  </si>
  <si>
    <t>ส่วนต่าง</t>
  </si>
  <si>
    <t>ด้านการผลิตบัณฑิต</t>
  </si>
  <si>
    <t>ด้านพัฒนาขีดความสามารถด้านการวิจัย</t>
  </si>
  <si>
    <t>ด้านให้บริการวิชาการและถ่ายทอดเทคโนโลยี</t>
  </si>
  <si>
    <t>ด้านสืบสาน เผยแพร่ ฟื้นฟูและอนุรักษ์ศิลปวัฒนธรรม</t>
  </si>
  <si>
    <t>ด้านพัฒนาระบบบริหารทรัพยากรมนุษย์</t>
  </si>
  <si>
    <t>งบบุคลากรและค่าใช้จ่ายเกี่ยวกับบุคลากร</t>
  </si>
  <si>
    <t>งบเพื่อการพัฒนาศึกษาและจัดการศึกษา</t>
  </si>
  <si>
    <t>งบลงทุนและค่าซ่อมแซมครุภัณฑ์และสิ่งก่อสร้าง</t>
  </si>
  <si>
    <t>ด้านพัฒนาระบบบริหารจัดการ</t>
  </si>
  <si>
    <t>ด้านพัฒนาโครงสร้างพื้นฐานด้านเทคโนโลยีสารสนสนเทศการสื่อสาร</t>
  </si>
  <si>
    <t>จำนวนนักศึกษาคงอยู่ ณ 1/2560</t>
  </si>
  <si>
    <t>ตัวอย่างการกรอกข้อมูล</t>
  </si>
  <si>
    <t xml:space="preserve"> - วิศวกรรมอุตสาหการ</t>
  </si>
  <si>
    <t xml:space="preserve"> - วิศวกรรมเครื่องกล</t>
  </si>
  <si>
    <t xml:space="preserve"> - วิศวกรรมสิ่งแวดล้อม</t>
  </si>
  <si>
    <t xml:space="preserve"> - วิศวกรรมไฟฟ้า</t>
  </si>
  <si>
    <t xml:space="preserve"> - วิศวกรรมโยธา</t>
  </si>
  <si>
    <t xml:space="preserve"> - วิศวกรรมเคมี</t>
  </si>
  <si>
    <t>คณะวิศวกรรมศาสตร์</t>
  </si>
  <si>
    <t xml:space="preserve"> - การบริหารงานก่อสร้างและโครงสร้างพื้นฐาน</t>
  </si>
  <si>
    <t>จำนวน (คน)</t>
  </si>
  <si>
    <t>เงินเดือน (บาท)</t>
  </si>
  <si>
    <t>รวมจำนวน (คน)</t>
  </si>
  <si>
    <t>รวมเงินเดือน (บาท)</t>
  </si>
  <si>
    <t>หลักสูตร</t>
  </si>
  <si>
    <t>หลักสูตรฝึกอบรมระยะสั้น</t>
  </si>
  <si>
    <t>หลักสูตรสำหรับวัยแรงงาน/ผู้สูงอายุ</t>
  </si>
  <si>
    <t>การจำหน่ายผลผลิต/ผลิตภัณฑ์ของคณะ</t>
  </si>
  <si>
    <t>กิจกรรม 1 : ……………...................................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</si>
  <si>
    <r>
      <t>กิจกรรม/โครงการ 1 :</t>
    </r>
    <r>
      <rPr>
        <u val="single"/>
        <sz val="14"/>
        <color indexed="8"/>
        <rFont val="TH SarabunIT๙"/>
        <family val="2"/>
      </rPr>
      <t xml:space="preserve"> โครงการอบรมการทำยาหม่อง</t>
    </r>
    <r>
      <rPr>
        <sz val="14"/>
        <color indexed="8"/>
        <rFont val="TH SarabunIT๙"/>
        <family val="2"/>
      </rPr>
      <t xml:space="preserve">
ระยะเวลาในการจัดกิจกรรม : </t>
    </r>
    <r>
      <rPr>
        <u val="single"/>
        <sz val="14"/>
        <color indexed="8"/>
        <rFont val="TH SarabunIT๙"/>
        <family val="2"/>
      </rPr>
      <t>วันที่ 3 มกราคม 2560</t>
    </r>
    <r>
      <rPr>
        <sz val="14"/>
        <color indexed="8"/>
        <rFont val="TH SarabunIT๙"/>
        <family val="2"/>
      </rPr>
      <t xml:space="preserve">
กลุ่มเป้าหมาย : </t>
    </r>
    <r>
      <rPr>
        <u val="single"/>
        <sz val="14"/>
        <color indexed="8"/>
        <rFont val="TH SarabunIT๙"/>
        <family val="2"/>
      </rPr>
      <t>ประชาชนทั่วไป</t>
    </r>
    <r>
      <rPr>
        <sz val="14"/>
        <color indexed="8"/>
        <rFont val="TH SarabunIT๙"/>
        <family val="2"/>
      </rPr>
      <t xml:space="preserve">
จำนวนกลุ่มเป้าหมาย : </t>
    </r>
    <r>
      <rPr>
        <u val="single"/>
        <sz val="14"/>
        <color indexed="8"/>
        <rFont val="TH SarabunIT๙"/>
        <family val="2"/>
      </rPr>
      <t>100 คน</t>
    </r>
    <r>
      <rPr>
        <sz val="14"/>
        <color indexed="8"/>
        <rFont val="TH SarabunIT๙"/>
        <family val="2"/>
      </rPr>
      <t xml:space="preserve">
สถานที่ : </t>
    </r>
    <r>
      <rPr>
        <u val="single"/>
        <sz val="14"/>
        <color indexed="8"/>
        <rFont val="TH SarabunIT๙"/>
        <family val="2"/>
      </rPr>
      <t>โรงแรมยูเพลส มหาวิทยาลัยอุบลราขธานี</t>
    </r>
    <r>
      <rPr>
        <sz val="14"/>
        <color indexed="8"/>
        <rFont val="TH SarabunIT๙"/>
        <family val="2"/>
      </rPr>
      <t xml:space="preserve">
งบประมาณโครงการ : </t>
    </r>
    <r>
      <rPr>
        <u val="single"/>
        <sz val="14"/>
        <color indexed="8"/>
        <rFont val="TH SarabunIT๙"/>
        <family val="2"/>
      </rPr>
      <t>50,000 บาท</t>
    </r>
    <r>
      <rPr>
        <sz val="14"/>
        <color indexed="8"/>
        <rFont val="TH SarabunIT๙"/>
        <family val="2"/>
      </rPr>
      <t xml:space="preserve">
ต้นทุนต่อหน่วย : </t>
    </r>
    <r>
      <rPr>
        <u val="single"/>
        <sz val="14"/>
        <color indexed="8"/>
        <rFont val="TH SarabunIT๙"/>
        <family val="2"/>
      </rPr>
      <t>350 บาท/คน</t>
    </r>
    <r>
      <rPr>
        <sz val="14"/>
        <color indexed="8"/>
        <rFont val="TH SarabunIT๙"/>
        <family val="2"/>
      </rPr>
      <t xml:space="preserve">
ต้นทุนต่อกิจกรรม : </t>
    </r>
    <r>
      <rPr>
        <u val="single"/>
        <sz val="14"/>
        <color indexed="8"/>
        <rFont val="TH SarabunIT๙"/>
        <family val="2"/>
      </rPr>
      <t>35,000 บาท</t>
    </r>
    <r>
      <rPr>
        <sz val="14"/>
        <color indexed="8"/>
        <rFont val="TH SarabunIT๙"/>
        <family val="2"/>
      </rPr>
      <t xml:space="preserve">
งบประมาณที่คาดว่าจะได้รับ (กำไร) : </t>
    </r>
    <r>
      <rPr>
        <u val="single"/>
        <sz val="14"/>
        <color indexed="8"/>
        <rFont val="TH SarabunIT๙"/>
        <family val="2"/>
      </rPr>
      <t>15,000 บาท</t>
    </r>
  </si>
  <si>
    <t>คณะ/วิทยาลัย.................................................</t>
  </si>
  <si>
    <t>คณะเกษตรศาสตร์</t>
  </si>
  <si>
    <r>
      <t xml:space="preserve">กิจกรรม 1 : </t>
    </r>
    <r>
      <rPr>
        <u val="single"/>
        <sz val="14"/>
        <color indexed="8"/>
        <rFont val="TH SarabunIT๙"/>
        <family val="2"/>
      </rPr>
      <t>โครงการจำหน่ายยาสมุนไพรของคณะเภสัชศาสตร์</t>
    </r>
    <r>
      <rPr>
        <sz val="14"/>
        <color indexed="8"/>
        <rFont val="TH SarabunIT๙"/>
        <family val="2"/>
      </rPr>
      <t xml:space="preserve">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  </r>
  </si>
  <si>
    <r>
      <t xml:space="preserve">กิจกรรม 1 : </t>
    </r>
    <r>
      <rPr>
        <u val="single"/>
        <sz val="14"/>
        <color indexed="8"/>
        <rFont val="TH SarabunIT๙"/>
        <family val="2"/>
      </rPr>
      <t xml:space="preserve">หลักสูตรอบรมระยะสั้นการบริบาลด้านมะเร็ง ของคณะเภสัชศาสตร์ </t>
    </r>
    <r>
      <rPr>
        <sz val="14"/>
        <color indexed="8"/>
        <rFont val="TH SarabunIT๙"/>
        <family val="2"/>
      </rPr>
      <t xml:space="preserve">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  </r>
  </si>
  <si>
    <r>
      <t xml:space="preserve">กิจกรรม 1 : </t>
    </r>
    <r>
      <rPr>
        <u val="single"/>
        <sz val="14"/>
        <color indexed="8"/>
        <rFont val="TH SarabunIT๙"/>
        <family val="2"/>
      </rPr>
      <t>หลักสูตรประกาศนียบัตรผู้ช่วยพยาบาล ของคณะพยาบาลศาสตร์</t>
    </r>
    <r>
      <rPr>
        <sz val="14"/>
        <color indexed="8"/>
        <rFont val="TH SarabunIT๙"/>
        <family val="2"/>
      </rPr>
      <t xml:space="preserve"> 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  </r>
  </si>
  <si>
    <r>
      <t xml:space="preserve">กิจกรรม 1 : </t>
    </r>
    <r>
      <rPr>
        <u val="single"/>
        <sz val="14"/>
        <color indexed="8"/>
        <rFont val="TH SarabunIT๙"/>
        <family val="2"/>
      </rPr>
      <t>....................................................</t>
    </r>
    <r>
      <rPr>
        <sz val="14"/>
        <color indexed="8"/>
        <rFont val="TH SarabunIT๙"/>
        <family val="2"/>
      </rPr>
      <t xml:space="preserve">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  </r>
  </si>
  <si>
    <r>
      <t xml:space="preserve">กิจกรรม 1 : </t>
    </r>
    <r>
      <rPr>
        <u val="single"/>
        <sz val="14"/>
        <color indexed="8"/>
        <rFont val="TH SarabunIT๙"/>
        <family val="2"/>
      </rPr>
      <t>......................................................</t>
    </r>
    <r>
      <rPr>
        <sz val="14"/>
        <color indexed="8"/>
        <rFont val="TH SarabunIT๙"/>
        <family val="2"/>
      </rPr>
      <t xml:space="preserve">
ระยะเวลาในการจัดกิจกรรม : …………….......
กลุ่มเป้าหมาย :………......................................
จำนวนกลุ่มเป้าหมาย : …………………………….
สถานที่ : .........................................................
งบประมาณโครงการ : ....................................
ต้นทุนต่อหน่วย................................................
ต้นทุนต่อกิจกรรม............................................
งบประมาณที่คาดว่าจะได้รับ (กำไร) : ............</t>
    </r>
  </si>
  <si>
    <t xml:space="preserve"> </t>
  </si>
  <si>
    <t>ภาพรวมรับเข้า ปี 1</t>
  </si>
  <si>
    <t xml:space="preserve">  </t>
  </si>
  <si>
    <t xml:space="preserve">เงินผลประโยชน์จากการดำเนินงาน </t>
  </si>
  <si>
    <t xml:space="preserve"> - ค่าจำหน่ายผลิตภัณฑ์ของคณะ</t>
  </si>
  <si>
    <t xml:space="preserve"> - ค่าตรวจวิเคราะห์ต่างๆ</t>
  </si>
  <si>
    <t xml:space="preserve"> - ค่าเช่า</t>
  </si>
  <si>
    <t xml:space="preserve"> - ค่าจำหน่ายพัสดุคงเหลือ</t>
  </si>
  <si>
    <t>ค่าเฉลี่ยเงินเดือน (บาท)</t>
  </si>
  <si>
    <t>ภาวะการมีรายได้ภายใน 1 ปี(ร้อยละ)</t>
  </si>
  <si>
    <t xml:space="preserve"> - จ้างเหมาแม่บ้าน</t>
  </si>
  <si>
    <t xml:space="preserve"> - จ้างเหมาเจ้าหน้าที่</t>
  </si>
  <si>
    <t xml:space="preserve"> - จ้างเหมาคนงานแปลง</t>
  </si>
  <si>
    <t xml:space="preserve"> - งบเงินเดือน ค่าจ้างประจำ ค่าจ้างชั่วคราว</t>
  </si>
  <si>
    <t xml:space="preserve"> - งบเงินอุดหนุนค่าจ้างพนักงาน</t>
  </si>
  <si>
    <t>งบเงินอุดหนุน</t>
  </si>
  <si>
    <t xml:space="preserve"> - โครงการผลิตแพทย์เพิ่ม</t>
  </si>
  <si>
    <t xml:space="preserve"> - โครงการเพิ่มศักยภาพการให้บริการทางด้านสาธารณสุข </t>
  </si>
  <si>
    <t xml:space="preserve"> - โครงการผลิตพยาบาลเพิ่ม</t>
  </si>
  <si>
    <t xml:space="preserve"> - ผลงานให้บริการรักษาพยาบาลและส่งเสริมสุขภาพเพื่อการวิจัย</t>
  </si>
  <si>
    <t xml:space="preserve"> -โครงการสนับสนุนค่าใช้จ่ายในการจัดการศึกษาตั้งแต่ระดับอนุบาลจนจบการศึกษาขั้นพื้นฐาน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</si>
  <si>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- งบบูรณาการ </t>
  </si>
  <si>
    <t xml:space="preserve"> - บริการวิชาการ </t>
  </si>
  <si>
    <t xml:space="preserve"> - ทำนุบำรุงศิลปวัฒนธรรม</t>
  </si>
  <si>
    <t xml:space="preserve"> -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</si>
  <si>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- เงินอุดหนุนการศึกษาสำหรับนักศึกษาคณะเภสัชศาสตร์</t>
  </si>
  <si>
    <t xml:space="preserve"> - โครงการเตรียมความพร้อมสู่ประชาคมอาเซียน</t>
  </si>
  <si>
    <t xml:space="preserve"> - โครงการพัฒนาศักยภาพบุคลากรด้านการท่องเที่ยว</t>
  </si>
  <si>
    <t xml:space="preserve"> - เงินอุดหนุนโครงการปฏิรูปหลักสูตร สื่อและการจัดการเรียนการสอนเพื่อยกระดับคุณภาพการศึกษา</t>
  </si>
  <si>
    <t xml:space="preserve"> -  เงินอุดหนุนวิจัย </t>
  </si>
  <si>
    <t xml:space="preserve"> -  เงินอุดหนุนบริการวิชาการ</t>
  </si>
  <si>
    <t xml:space="preserve"> -  เงินอุดหนุนทำนุบำรุงศิลปวัฒนธรรม  </t>
  </si>
  <si>
    <t xml:space="preserve"> - ครุภัณฑ์</t>
  </si>
  <si>
    <t>งบลงทุน</t>
  </si>
  <si>
    <t xml:space="preserve"> - สิ่งก่อสร้าง</t>
  </si>
  <si>
    <t xml:space="preserve">งบรายจ่ายอื่น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</si>
  <si>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</si>
  <si>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</si>
  <si>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</si>
  <si>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</si>
  <si>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</si>
  <si>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</si>
  <si>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</si>
  <si>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</si>
  <si>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</si>
  <si>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</si>
  <si>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</si>
  <si>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</si>
  <si>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</si>
  <si>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</si>
  <si>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</si>
  <si>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</si>
  <si>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</si>
  <si>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</si>
  <si>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</si>
  <si>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</si>
  <si>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</si>
  <si>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</si>
  <si>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</si>
  <si>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</si>
  <si>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</si>
  <si>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</si>
  <si>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</si>
  <si>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</si>
  <si>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</si>
  <si>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</si>
  <si>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</si>
  <si>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r>
      <rPr>
        <b/>
        <u val="single"/>
        <sz val="18"/>
        <color indexed="8"/>
        <rFont val="TH SarabunIT๙"/>
        <family val="2"/>
      </rPr>
      <t xml:space="preserve">ตารางที่ 1 </t>
    </r>
    <r>
      <rPr>
        <b/>
        <sz val="18"/>
        <color indexed="8"/>
        <rFont val="TH SarabunIT๙"/>
        <family val="2"/>
      </rPr>
      <t xml:space="preserve"> สรุปรายรับจริงและประมาณการรายรับ ประจำปีงบประมาณ พ.ศ. 2558-2565</t>
    </r>
  </si>
  <si>
    <r>
      <rPr>
        <b/>
        <u val="single"/>
        <sz val="18"/>
        <color indexed="8"/>
        <rFont val="TH SarabunIT๙"/>
        <family val="2"/>
      </rPr>
      <t>ตารางที่ 2</t>
    </r>
    <r>
      <rPr>
        <b/>
        <sz val="18"/>
        <color indexed="8"/>
        <rFont val="TH SarabunIT๙"/>
        <family val="2"/>
      </rPr>
      <t xml:space="preserve">   สรุปรายจ่ายจริงและประมาณการรายจ่าย ประจำปีงบประมาณ พ.ศ. 2558-2565</t>
    </r>
  </si>
  <si>
    <r>
      <rPr>
        <b/>
        <u val="single"/>
        <sz val="18"/>
        <color indexed="8"/>
        <rFont val="TH SarabunIT๙"/>
        <family val="2"/>
      </rPr>
      <t>ตารางที่ 3</t>
    </r>
    <r>
      <rPr>
        <b/>
        <sz val="18"/>
        <color indexed="8"/>
        <rFont val="TH SarabunIT๙"/>
        <family val="2"/>
      </rPr>
      <t xml:space="preserve">   สรุปข้อมูลนักศึกษา ประจำปีการศึกษา พ.ศ. 2558-2565</t>
    </r>
  </si>
  <si>
    <r>
      <rPr>
        <b/>
        <u val="single"/>
        <sz val="18"/>
        <color indexed="8"/>
        <rFont val="TH SarabunIT๙"/>
        <family val="2"/>
      </rPr>
      <t xml:space="preserve">ตารางที่ 4 </t>
    </r>
    <r>
      <rPr>
        <b/>
        <sz val="18"/>
        <color indexed="8"/>
        <rFont val="TH SarabunIT๙"/>
        <family val="2"/>
      </rPr>
      <t xml:space="preserve">  สรุปข้อมูลบุคลากร</t>
    </r>
  </si>
  <si>
    <r>
      <rPr>
        <b/>
        <u val="single"/>
        <sz val="16"/>
        <color indexed="8"/>
        <rFont val="TH SarabunIT๙"/>
        <family val="2"/>
      </rPr>
      <t>ตารางที่ 5</t>
    </r>
    <r>
      <rPr>
        <b/>
        <sz val="16"/>
        <color indexed="8"/>
        <rFont val="TH SarabunIT๙"/>
        <family val="2"/>
      </rPr>
      <t xml:space="preserve">   สรุปแผนการจัดหารายได้อย่างเป็นรูปธรรม</t>
    </r>
  </si>
  <si>
    <t>เงิน
งบประมาณแผ่นดิน</t>
  </si>
  <si>
    <t>หมายเหตุ :  ใช้มูล ณ  30 กันยายน 2560</t>
  </si>
  <si>
    <t>หมายเหตุ  :  1 . ระยะในการจัดกิจกรรม ให้ระบุวันที่จะจัด</t>
  </si>
  <si>
    <t xml:space="preserve">                 2. คณะ/หน่วยงาน สามารถเพิ่มเติมหลักสูตรได้</t>
  </si>
  <si>
    <t xml:space="preserve"> - 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</t>
  </si>
  <si>
    <t>จำนวนผู้สำเร็จการศึกษาตามหลักสูตรในระยะเวลาที่กำหนด</t>
  </si>
  <si>
    <t>ปีการศึกษา</t>
  </si>
  <si>
    <r>
      <rPr>
        <b/>
        <u val="single"/>
        <sz val="16"/>
        <color indexed="8"/>
        <rFont val="TH SarabunIT๙"/>
        <family val="2"/>
      </rPr>
      <t>ตารางที่ 6</t>
    </r>
    <r>
      <rPr>
        <b/>
        <sz val="16"/>
        <color indexed="8"/>
        <rFont val="TH SarabunIT๙"/>
        <family val="2"/>
      </rPr>
      <t xml:space="preserve">  นโยบายด้านการประหยัดค่าใช้จ่าย </t>
    </r>
  </si>
  <si>
    <t>นโยบาย</t>
  </si>
  <si>
    <t>การประหยัดพลังงาน</t>
  </si>
  <si>
    <t>การบริหารกำลังคน</t>
  </si>
  <si>
    <t>เอกสารแนบ  6</t>
  </si>
  <si>
    <t>กิจกรรม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</si>
</sst>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u val="single"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4"/>
      <color indexed="8"/>
      <name val="TH SarabunIT๙"/>
      <family val="2"/>
    </font>
    <font>
      <b/>
      <u val="single"/>
      <sz val="20"/>
      <color indexed="8"/>
      <name val="TH SarabunIT๙"/>
      <family val="2"/>
    </font>
    <font>
      <sz val="13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 val="single"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20"/>
      <color theme="1"/>
      <name val="TH SarabunIT๙"/>
      <family val="2"/>
    </font>
    <font>
      <sz val="13"/>
      <color theme="1"/>
      <name val="TH SarabunIT๙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49" fillId="0" borderId="10" xfId="0" applyFont="1" applyBorder="1" applyAlignment="1">
      <alignment/>
    </xf>
    <xf numFmtId="0" fontId="51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187" fontId="46" fillId="0" borderId="10" xfId="36" applyNumberFormat="1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3" fillId="33" borderId="0" xfId="0" applyFont="1" applyFill="1" applyAlignment="1">
      <alignment/>
    </xf>
    <xf numFmtId="0" fontId="50" fillId="33" borderId="0" xfId="0" applyFont="1" applyFill="1" applyAlignment="1">
      <alignment/>
    </xf>
    <xf numFmtId="187" fontId="50" fillId="0" borderId="10" xfId="36" applyNumberFormat="1" applyFont="1" applyBorder="1" applyAlignment="1">
      <alignment/>
    </xf>
    <xf numFmtId="187" fontId="49" fillId="0" borderId="10" xfId="36" applyNumberFormat="1" applyFont="1" applyBorder="1" applyAlignment="1">
      <alignment/>
    </xf>
    <xf numFmtId="187" fontId="45" fillId="0" borderId="10" xfId="36" applyNumberFormat="1" applyFont="1" applyBorder="1" applyAlignment="1">
      <alignment vertical="top" wrapText="1"/>
    </xf>
    <xf numFmtId="0" fontId="51" fillId="0" borderId="0" xfId="0" applyFont="1" applyAlignment="1">
      <alignment vertical="top"/>
    </xf>
    <xf numFmtId="187" fontId="46" fillId="0" borderId="12" xfId="36" applyNumberFormat="1" applyFont="1" applyBorder="1" applyAlignment="1">
      <alignment vertical="top" wrapText="1"/>
    </xf>
    <xf numFmtId="187" fontId="50" fillId="33" borderId="10" xfId="36" applyNumberFormat="1" applyFont="1" applyFill="1" applyBorder="1" applyAlignment="1">
      <alignment/>
    </xf>
    <xf numFmtId="187" fontId="49" fillId="34" borderId="10" xfId="36" applyNumberFormat="1" applyFont="1" applyFill="1" applyBorder="1" applyAlignment="1">
      <alignment/>
    </xf>
    <xf numFmtId="187" fontId="50" fillId="34" borderId="10" xfId="36" applyNumberFormat="1" applyFont="1" applyFill="1" applyBorder="1" applyAlignment="1">
      <alignment/>
    </xf>
    <xf numFmtId="0" fontId="46" fillId="0" borderId="0" xfId="0" applyFont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187" fontId="45" fillId="0" borderId="10" xfId="0" applyNumberFormat="1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49" fontId="54" fillId="0" borderId="10" xfId="0" applyNumberFormat="1" applyFont="1" applyBorder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49" fontId="54" fillId="0" borderId="15" xfId="0" applyNumberFormat="1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54" fillId="0" borderId="10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49" fontId="49" fillId="0" borderId="0" xfId="0" applyNumberFormat="1" applyFont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43" fontId="50" fillId="0" borderId="15" xfId="36" applyFont="1" applyBorder="1" applyAlignment="1">
      <alignment vertical="top" wrapText="1"/>
    </xf>
    <xf numFmtId="187" fontId="50" fillId="0" borderId="15" xfId="36" applyNumberFormat="1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43" fontId="49" fillId="0" borderId="10" xfId="36" applyFont="1" applyBorder="1" applyAlignment="1">
      <alignment vertical="top" wrapText="1"/>
    </xf>
    <xf numFmtId="187" fontId="49" fillId="0" borderId="10" xfId="36" applyNumberFormat="1" applyFont="1" applyBorder="1" applyAlignment="1">
      <alignment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43" fontId="50" fillId="0" borderId="10" xfId="36" applyFont="1" applyBorder="1" applyAlignment="1">
      <alignment vertical="top" wrapText="1"/>
    </xf>
    <xf numFmtId="187" fontId="50" fillId="0" borderId="10" xfId="36" applyNumberFormat="1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3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4" fillId="35" borderId="0" xfId="0" applyFont="1" applyFill="1" applyAlignment="1">
      <alignment horizontal="left" vertical="top"/>
    </xf>
    <xf numFmtId="0" fontId="46" fillId="0" borderId="10" xfId="0" applyFont="1" applyBorder="1" applyAlignment="1">
      <alignment horizontal="left"/>
    </xf>
    <xf numFmtId="0" fontId="51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7109375" defaultRowHeight="15"/>
  <cols>
    <col min="1" max="1" width="8.140625" style="3" customWidth="1"/>
    <col min="2" max="2" width="41.00390625" style="3" bestFit="1" customWidth="1"/>
    <col min="3" max="3" width="10.8515625" style="3" customWidth="1"/>
    <col min="4" max="4" width="8.57421875" style="3" bestFit="1" customWidth="1"/>
    <col min="5" max="5" width="7.00390625" style="3" bestFit="1" customWidth="1"/>
    <col min="6" max="6" width="11.140625" style="3" customWidth="1"/>
    <col min="7" max="7" width="8.57421875" style="3" bestFit="1" customWidth="1"/>
    <col min="8" max="8" width="7.00390625" style="3" bestFit="1" customWidth="1"/>
    <col min="9" max="9" width="10.140625" style="3" bestFit="1" customWidth="1"/>
    <col min="10" max="10" width="8.57421875" style="3" bestFit="1" customWidth="1"/>
    <col min="11" max="11" width="7.00390625" style="3" bestFit="1" customWidth="1"/>
    <col min="12" max="16" width="15.140625" style="3" bestFit="1" customWidth="1"/>
    <col min="17" max="16384" width="13.7109375" style="3" customWidth="1"/>
  </cols>
  <sheetData>
    <row r="1" spans="15:16" s="8" customFormat="1" ht="22.5">
      <c r="O1" s="85" t="s">
        <v>17</v>
      </c>
      <c r="P1" s="85"/>
    </row>
    <row r="2" s="7" customFormat="1" ht="22.5">
      <c r="A2" s="7" t="s">
        <v>157</v>
      </c>
    </row>
    <row r="3" s="7" customFormat="1" ht="22.5">
      <c r="A3" s="7" t="s">
        <v>83</v>
      </c>
    </row>
    <row r="4" spans="1:16" s="1" customFormat="1" ht="20.25" customHeight="1">
      <c r="A4" s="86" t="s">
        <v>2</v>
      </c>
      <c r="B4" s="86" t="s">
        <v>4</v>
      </c>
      <c r="C4" s="86">
        <v>2558</v>
      </c>
      <c r="D4" s="86"/>
      <c r="E4" s="86"/>
      <c r="F4" s="86">
        <v>2559</v>
      </c>
      <c r="G4" s="86"/>
      <c r="H4" s="86"/>
      <c r="I4" s="86">
        <v>2560</v>
      </c>
      <c r="J4" s="86"/>
      <c r="K4" s="86"/>
      <c r="L4" s="23">
        <v>2561</v>
      </c>
      <c r="M4" s="14">
        <v>2562</v>
      </c>
      <c r="N4" s="14">
        <v>2563</v>
      </c>
      <c r="O4" s="14">
        <v>2564</v>
      </c>
      <c r="P4" s="14">
        <v>2565</v>
      </c>
    </row>
    <row r="5" spans="1:16" s="1" customFormat="1" ht="20.25" customHeight="1">
      <c r="A5" s="86"/>
      <c r="B5" s="86"/>
      <c r="C5" s="14" t="s">
        <v>51</v>
      </c>
      <c r="D5" s="14" t="s">
        <v>12</v>
      </c>
      <c r="E5" s="14" t="s">
        <v>52</v>
      </c>
      <c r="F5" s="14" t="s">
        <v>51</v>
      </c>
      <c r="G5" s="14" t="s">
        <v>12</v>
      </c>
      <c r="H5" s="14" t="s">
        <v>52</v>
      </c>
      <c r="I5" s="14" t="s">
        <v>51</v>
      </c>
      <c r="J5" s="14" t="s">
        <v>12</v>
      </c>
      <c r="K5" s="14" t="s">
        <v>52</v>
      </c>
      <c r="L5" s="14" t="s">
        <v>13</v>
      </c>
      <c r="M5" s="14" t="s">
        <v>13</v>
      </c>
      <c r="N5" s="14" t="s">
        <v>13</v>
      </c>
      <c r="O5" s="14" t="s">
        <v>13</v>
      </c>
      <c r="P5" s="14" t="s">
        <v>13</v>
      </c>
    </row>
    <row r="6" spans="1:16" s="55" customFormat="1" ht="20.25" customHeight="1">
      <c r="A6" s="54" t="s">
        <v>126</v>
      </c>
      <c r="B6" s="54" t="s">
        <v>127</v>
      </c>
      <c r="C6" s="54" t="s">
        <v>128</v>
      </c>
      <c r="D6" s="54" t="s">
        <v>129</v>
      </c>
      <c r="E6" s="54" t="s">
        <v>130</v>
      </c>
      <c r="F6" s="54" t="s">
        <v>131</v>
      </c>
      <c r="G6" s="54" t="s">
        <v>132</v>
      </c>
      <c r="H6" s="54" t="s">
        <v>133</v>
      </c>
      <c r="I6" s="54" t="s">
        <v>134</v>
      </c>
      <c r="J6" s="54" t="s">
        <v>135</v>
      </c>
      <c r="K6" s="54" t="s">
        <v>136</v>
      </c>
      <c r="L6" s="54" t="s">
        <v>137</v>
      </c>
      <c r="M6" s="54" t="s">
        <v>138</v>
      </c>
      <c r="N6" s="54" t="s">
        <v>139</v>
      </c>
      <c r="O6" s="54" t="s">
        <v>140</v>
      </c>
      <c r="P6" s="54" t="s">
        <v>141</v>
      </c>
    </row>
    <row r="7" spans="1:16" s="2" customFormat="1" ht="21">
      <c r="A7" s="4" t="s">
        <v>14</v>
      </c>
      <c r="B7" s="5" t="s">
        <v>5</v>
      </c>
      <c r="C7" s="29">
        <f>+C8+C11+C12+C15+C29</f>
        <v>0</v>
      </c>
      <c r="D7" s="29">
        <f aca="true" t="shared" si="0" ref="D7:P7">+D8+D11+D12+D15+D29</f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</row>
    <row r="8" spans="1:16" ht="21">
      <c r="A8" s="6">
        <v>1</v>
      </c>
      <c r="B8" s="6" t="s">
        <v>0</v>
      </c>
      <c r="C8" s="29"/>
      <c r="D8" s="17"/>
      <c r="E8" s="17"/>
      <c r="F8" s="31"/>
      <c r="G8" s="17"/>
      <c r="H8" s="17"/>
      <c r="I8" s="31"/>
      <c r="J8" s="17"/>
      <c r="K8" s="17"/>
      <c r="L8" s="31"/>
      <c r="M8" s="17"/>
      <c r="N8" s="17"/>
      <c r="O8" s="17"/>
      <c r="P8" s="17"/>
    </row>
    <row r="9" spans="1:16" ht="21">
      <c r="A9" s="6"/>
      <c r="B9" s="6" t="s">
        <v>103</v>
      </c>
      <c r="C9" s="29"/>
      <c r="D9" s="17"/>
      <c r="E9" s="17"/>
      <c r="F9" s="31"/>
      <c r="G9" s="17"/>
      <c r="H9" s="17"/>
      <c r="I9" s="31"/>
      <c r="J9" s="17"/>
      <c r="K9" s="17"/>
      <c r="L9" s="31"/>
      <c r="M9" s="17"/>
      <c r="N9" s="17"/>
      <c r="O9" s="17"/>
      <c r="P9" s="17"/>
    </row>
    <row r="10" spans="1:16" ht="21">
      <c r="A10" s="6"/>
      <c r="B10" s="6" t="s">
        <v>104</v>
      </c>
      <c r="C10" s="29"/>
      <c r="D10" s="17"/>
      <c r="E10" s="17"/>
      <c r="F10" s="31"/>
      <c r="G10" s="17"/>
      <c r="H10" s="17"/>
      <c r="I10" s="31"/>
      <c r="J10" s="17"/>
      <c r="K10" s="17"/>
      <c r="L10" s="31"/>
      <c r="M10" s="17"/>
      <c r="N10" s="17"/>
      <c r="O10" s="17"/>
      <c r="P10" s="17"/>
    </row>
    <row r="11" spans="1:16" ht="21">
      <c r="A11" s="6">
        <v>2</v>
      </c>
      <c r="B11" s="6" t="s">
        <v>1</v>
      </c>
      <c r="C11" s="29"/>
      <c r="D11" s="17"/>
      <c r="E11" s="17"/>
      <c r="F11" s="31"/>
      <c r="G11" s="17"/>
      <c r="H11" s="17"/>
      <c r="I11" s="31"/>
      <c r="J11" s="17"/>
      <c r="K11" s="17"/>
      <c r="L11" s="31"/>
      <c r="M11" s="17"/>
      <c r="N11" s="17"/>
      <c r="O11" s="17"/>
      <c r="P11" s="17"/>
    </row>
    <row r="12" spans="1:16" ht="21">
      <c r="A12" s="6">
        <v>3</v>
      </c>
      <c r="B12" s="6" t="s">
        <v>123</v>
      </c>
      <c r="C12" s="29">
        <f>SUM(C13:C14)</f>
        <v>0</v>
      </c>
      <c r="D12" s="29">
        <f aca="true" t="shared" si="1" ref="D12:P12">SUM(D13:D14)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</row>
    <row r="13" spans="1:16" ht="21">
      <c r="A13" s="6"/>
      <c r="B13" s="6" t="s">
        <v>122</v>
      </c>
      <c r="C13" s="29"/>
      <c r="D13" s="17"/>
      <c r="E13" s="17"/>
      <c r="F13" s="31"/>
      <c r="G13" s="17"/>
      <c r="H13" s="17"/>
      <c r="I13" s="31"/>
      <c r="J13" s="17"/>
      <c r="K13" s="17"/>
      <c r="L13" s="31"/>
      <c r="M13" s="17"/>
      <c r="N13" s="17"/>
      <c r="O13" s="17"/>
      <c r="P13" s="17"/>
    </row>
    <row r="14" spans="1:16" ht="21">
      <c r="A14" s="6" t="s">
        <v>90</v>
      </c>
      <c r="B14" s="6" t="s">
        <v>124</v>
      </c>
      <c r="C14" s="29"/>
      <c r="D14" s="17"/>
      <c r="E14" s="17"/>
      <c r="F14" s="31"/>
      <c r="G14" s="17"/>
      <c r="H14" s="17"/>
      <c r="I14" s="31"/>
      <c r="J14" s="17"/>
      <c r="K14" s="17"/>
      <c r="L14" s="31"/>
      <c r="M14" s="17"/>
      <c r="N14" s="17"/>
      <c r="O14" s="17"/>
      <c r="P14" s="17"/>
    </row>
    <row r="15" spans="1:16" ht="21">
      <c r="A15" s="6">
        <v>4</v>
      </c>
      <c r="B15" s="6" t="s">
        <v>105</v>
      </c>
      <c r="C15" s="29">
        <f>SUM(C16:C28)</f>
        <v>0</v>
      </c>
      <c r="D15" s="29">
        <f aca="true" t="shared" si="2" ref="D15:K15">SUM(D16:D28)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>SUM(L16:L28)</f>
        <v>0</v>
      </c>
      <c r="M15" s="29">
        <f>SUM(M16:M28)</f>
        <v>0</v>
      </c>
      <c r="N15" s="29">
        <f>SUM(N16:N28)</f>
        <v>0</v>
      </c>
      <c r="O15" s="29">
        <f>SUM(O16:O28)</f>
        <v>0</v>
      </c>
      <c r="P15" s="29">
        <f>SUM(P16:P28)</f>
        <v>0</v>
      </c>
    </row>
    <row r="16" spans="1:16" ht="21">
      <c r="A16" s="6"/>
      <c r="B16" s="6" t="s">
        <v>119</v>
      </c>
      <c r="C16" s="29"/>
      <c r="D16" s="17"/>
      <c r="E16" s="17"/>
      <c r="F16" s="31"/>
      <c r="G16" s="17"/>
      <c r="H16" s="17"/>
      <c r="I16" s="31"/>
      <c r="J16" s="17"/>
      <c r="K16" s="17"/>
      <c r="L16" s="31"/>
      <c r="M16" s="17"/>
      <c r="N16" s="17"/>
      <c r="O16" s="17"/>
      <c r="P16" s="17"/>
    </row>
    <row r="17" spans="1:16" ht="21">
      <c r="A17" s="6"/>
      <c r="B17" s="6" t="s">
        <v>120</v>
      </c>
      <c r="C17" s="29"/>
      <c r="D17" s="17"/>
      <c r="E17" s="17"/>
      <c r="F17" s="31"/>
      <c r="G17" s="17"/>
      <c r="H17" s="17"/>
      <c r="I17" s="31"/>
      <c r="J17" s="17"/>
      <c r="K17" s="17"/>
      <c r="L17" s="31"/>
      <c r="M17" s="17"/>
      <c r="N17" s="17"/>
      <c r="O17" s="17"/>
      <c r="P17" s="17"/>
    </row>
    <row r="18" spans="1:16" ht="21">
      <c r="A18" s="6"/>
      <c r="B18" s="6" t="s">
        <v>121</v>
      </c>
      <c r="C18" s="29"/>
      <c r="D18" s="17"/>
      <c r="E18" s="17"/>
      <c r="F18" s="31"/>
      <c r="G18" s="17"/>
      <c r="H18" s="17"/>
      <c r="I18" s="31"/>
      <c r="J18" s="17"/>
      <c r="K18" s="17"/>
      <c r="L18" s="31"/>
      <c r="M18" s="17"/>
      <c r="N18" s="17"/>
      <c r="O18" s="17"/>
      <c r="P18" s="17"/>
    </row>
    <row r="19" spans="1:16" ht="21">
      <c r="A19" s="6"/>
      <c r="B19" s="6" t="s">
        <v>106</v>
      </c>
      <c r="C19" s="29"/>
      <c r="D19" s="17"/>
      <c r="E19" s="17"/>
      <c r="F19" s="31"/>
      <c r="G19" s="17"/>
      <c r="H19" s="17"/>
      <c r="I19" s="31"/>
      <c r="J19" s="17"/>
      <c r="K19" s="17"/>
      <c r="L19" s="31"/>
      <c r="M19" s="17"/>
      <c r="N19" s="17"/>
      <c r="O19" s="17"/>
      <c r="P19" s="17"/>
    </row>
    <row r="20" spans="1:16" ht="26.25" customHeight="1">
      <c r="A20" s="6"/>
      <c r="B20" s="6" t="s">
        <v>107</v>
      </c>
      <c r="C20" s="29"/>
      <c r="D20" s="17"/>
      <c r="E20" s="17"/>
      <c r="F20" s="31"/>
      <c r="G20" s="17"/>
      <c r="H20" s="17"/>
      <c r="I20" s="31"/>
      <c r="J20" s="17"/>
      <c r="K20" s="17"/>
      <c r="L20" s="31"/>
      <c r="M20" s="17"/>
      <c r="N20" s="17"/>
      <c r="O20" s="17"/>
      <c r="P20" s="17"/>
    </row>
    <row r="21" spans="1:16" ht="41.25" customHeight="1">
      <c r="A21" s="6"/>
      <c r="B21" s="6" t="s">
        <v>109</v>
      </c>
      <c r="C21" s="29"/>
      <c r="D21" s="17"/>
      <c r="E21" s="17"/>
      <c r="F21" s="31"/>
      <c r="G21" s="17"/>
      <c r="H21" s="17"/>
      <c r="I21" s="31"/>
      <c r="J21" s="17"/>
      <c r="K21" s="17"/>
      <c r="L21" s="31"/>
      <c r="M21" s="17"/>
      <c r="N21" s="17"/>
      <c r="O21" s="17"/>
      <c r="P21" s="17"/>
    </row>
    <row r="22" spans="1:16" ht="21">
      <c r="A22" s="6"/>
      <c r="B22" s="6" t="s">
        <v>108</v>
      </c>
      <c r="C22" s="29"/>
      <c r="D22" s="17"/>
      <c r="E22" s="17"/>
      <c r="F22" s="31"/>
      <c r="G22" s="17"/>
      <c r="H22" s="17"/>
      <c r="I22" s="31"/>
      <c r="J22" s="17"/>
      <c r="K22" s="17"/>
      <c r="L22" s="31"/>
      <c r="M22" s="17"/>
      <c r="N22" s="17"/>
      <c r="O22" s="17"/>
      <c r="P22" s="17"/>
    </row>
    <row r="23" spans="1:16" ht="21">
      <c r="A23" s="6"/>
      <c r="B23" s="6" t="s">
        <v>117</v>
      </c>
      <c r="C23" s="29"/>
      <c r="D23" s="17"/>
      <c r="E23" s="17"/>
      <c r="F23" s="31"/>
      <c r="G23" s="17"/>
      <c r="H23" s="17"/>
      <c r="I23" s="31"/>
      <c r="J23" s="17"/>
      <c r="K23" s="17"/>
      <c r="L23" s="31"/>
      <c r="M23" s="17"/>
      <c r="N23" s="17"/>
      <c r="O23" s="17"/>
      <c r="P23" s="17"/>
    </row>
    <row r="24" spans="1:16" ht="21">
      <c r="A24" s="6"/>
      <c r="B24" s="6" t="s">
        <v>116</v>
      </c>
      <c r="C24" s="29"/>
      <c r="D24" s="17"/>
      <c r="E24" s="17"/>
      <c r="F24" s="31"/>
      <c r="G24" s="17"/>
      <c r="H24" s="17"/>
      <c r="I24" s="31"/>
      <c r="J24" s="17"/>
      <c r="K24" s="17"/>
      <c r="L24" s="31"/>
      <c r="M24" s="17"/>
      <c r="N24" s="17"/>
      <c r="O24" s="17"/>
      <c r="P24" s="17"/>
    </row>
    <row r="25" spans="1:16" ht="24" customHeight="1">
      <c r="A25" s="6"/>
      <c r="B25" s="6" t="s">
        <v>115</v>
      </c>
      <c r="C25" s="29"/>
      <c r="D25" s="17"/>
      <c r="E25" s="17"/>
      <c r="F25" s="31"/>
      <c r="G25" s="17"/>
      <c r="H25" s="17"/>
      <c r="I25" s="31"/>
      <c r="J25" s="17"/>
      <c r="K25" s="17"/>
      <c r="L25" s="31"/>
      <c r="M25" s="17"/>
      <c r="N25" s="17"/>
      <c r="O25" s="17"/>
      <c r="P25" s="17"/>
    </row>
    <row r="26" spans="1:16" ht="70.5" customHeight="1">
      <c r="A26" s="6"/>
      <c r="B26" s="6" t="s">
        <v>166</v>
      </c>
      <c r="C26" s="29"/>
      <c r="D26" s="17"/>
      <c r="E26" s="17"/>
      <c r="F26" s="31"/>
      <c r="G26" s="17"/>
      <c r="H26" s="17"/>
      <c r="I26" s="31"/>
      <c r="J26" s="17"/>
      <c r="K26" s="17"/>
      <c r="L26" s="31"/>
      <c r="M26" s="17"/>
      <c r="N26" s="17"/>
      <c r="O26" s="17"/>
      <c r="P26" s="17"/>
    </row>
    <row r="27" spans="1:16" ht="42">
      <c r="A27" s="6"/>
      <c r="B27" s="6" t="s">
        <v>118</v>
      </c>
      <c r="C27" s="29"/>
      <c r="D27" s="17"/>
      <c r="E27" s="17"/>
      <c r="F27" s="31"/>
      <c r="G27" s="17"/>
      <c r="H27" s="17"/>
      <c r="I27" s="31"/>
      <c r="J27" s="17"/>
      <c r="K27" s="17"/>
      <c r="L27" s="31"/>
      <c r="M27" s="17"/>
      <c r="N27" s="17"/>
      <c r="O27" s="17"/>
      <c r="P27" s="17"/>
    </row>
    <row r="28" spans="1:16" ht="42">
      <c r="A28" s="6"/>
      <c r="B28" s="6" t="s">
        <v>110</v>
      </c>
      <c r="C28" s="29"/>
      <c r="D28" s="17"/>
      <c r="E28" s="17"/>
      <c r="F28" s="31"/>
      <c r="G28" s="17"/>
      <c r="H28" s="17"/>
      <c r="I28" s="31"/>
      <c r="J28" s="17"/>
      <c r="K28" s="17"/>
      <c r="L28" s="31"/>
      <c r="M28" s="17"/>
      <c r="N28" s="17"/>
      <c r="O28" s="17"/>
      <c r="P28" s="17"/>
    </row>
    <row r="29" spans="1:16" ht="21">
      <c r="A29" s="6">
        <v>5</v>
      </c>
      <c r="B29" s="6" t="s">
        <v>125</v>
      </c>
      <c r="C29" s="29">
        <f>SUM(C30:C33)</f>
        <v>0</v>
      </c>
      <c r="D29" s="29">
        <f aca="true" t="shared" si="3" ref="D29:P29">SUM(D30:D33)</f>
        <v>0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  <c r="P29" s="29">
        <f t="shared" si="3"/>
        <v>0</v>
      </c>
    </row>
    <row r="30" spans="1:16" ht="21">
      <c r="A30" s="6" t="s">
        <v>90</v>
      </c>
      <c r="B30" s="6" t="s">
        <v>111</v>
      </c>
      <c r="C30" s="29"/>
      <c r="D30" s="17"/>
      <c r="E30" s="17"/>
      <c r="F30" s="31"/>
      <c r="G30" s="17"/>
      <c r="H30" s="17"/>
      <c r="I30" s="31"/>
      <c r="J30" s="17"/>
      <c r="K30" s="17"/>
      <c r="L30" s="31"/>
      <c r="M30" s="17"/>
      <c r="N30" s="17"/>
      <c r="O30" s="17"/>
      <c r="P30" s="17"/>
    </row>
    <row r="31" spans="1:16" ht="21">
      <c r="A31" s="6"/>
      <c r="B31" s="6" t="s">
        <v>112</v>
      </c>
      <c r="C31" s="29"/>
      <c r="D31" s="17"/>
      <c r="E31" s="17"/>
      <c r="F31" s="31"/>
      <c r="G31" s="17"/>
      <c r="H31" s="17"/>
      <c r="I31" s="31"/>
      <c r="J31" s="17"/>
      <c r="K31" s="17"/>
      <c r="L31" s="31"/>
      <c r="M31" s="17"/>
      <c r="N31" s="17"/>
      <c r="O31" s="17"/>
      <c r="P31" s="17"/>
    </row>
    <row r="32" spans="1:16" ht="21">
      <c r="A32" s="6"/>
      <c r="B32" s="6" t="s">
        <v>113</v>
      </c>
      <c r="C32" s="29"/>
      <c r="D32" s="17"/>
      <c r="E32" s="17"/>
      <c r="F32" s="31"/>
      <c r="G32" s="17"/>
      <c r="H32" s="17"/>
      <c r="I32" s="31"/>
      <c r="J32" s="17"/>
      <c r="K32" s="17"/>
      <c r="L32" s="31"/>
      <c r="M32" s="17"/>
      <c r="N32" s="17"/>
      <c r="O32" s="17"/>
      <c r="P32" s="17"/>
    </row>
    <row r="33" spans="1:16" ht="42">
      <c r="A33" s="6"/>
      <c r="B33" s="6" t="s">
        <v>114</v>
      </c>
      <c r="C33" s="29"/>
      <c r="D33" s="17"/>
      <c r="E33" s="17"/>
      <c r="F33" s="31"/>
      <c r="G33" s="17"/>
      <c r="H33" s="17"/>
      <c r="I33" s="31"/>
      <c r="J33" s="17"/>
      <c r="K33" s="17"/>
      <c r="L33" s="31"/>
      <c r="M33" s="17"/>
      <c r="N33" s="17"/>
      <c r="O33" s="17"/>
      <c r="P33" s="17"/>
    </row>
    <row r="34" spans="1:16" s="2" customFormat="1" ht="21">
      <c r="A34" s="4" t="s">
        <v>15</v>
      </c>
      <c r="B34" s="5" t="s">
        <v>6</v>
      </c>
      <c r="C34" s="29">
        <f>SUM(C35:C45)</f>
        <v>0</v>
      </c>
      <c r="D34" s="29">
        <f aca="true" t="shared" si="4" ref="D34:P34">SUM(D35:D45)</f>
        <v>0</v>
      </c>
      <c r="E34" s="29">
        <f t="shared" si="4"/>
        <v>0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>
        <f t="shared" si="4"/>
        <v>0</v>
      </c>
      <c r="K34" s="29">
        <f t="shared" si="4"/>
        <v>0</v>
      </c>
      <c r="L34" s="29">
        <f t="shared" si="4"/>
        <v>0</v>
      </c>
      <c r="M34" s="29">
        <f t="shared" si="4"/>
        <v>0</v>
      </c>
      <c r="N34" s="29">
        <f t="shared" si="4"/>
        <v>0</v>
      </c>
      <c r="O34" s="29">
        <f t="shared" si="4"/>
        <v>0</v>
      </c>
      <c r="P34" s="29">
        <f t="shared" si="4"/>
        <v>0</v>
      </c>
    </row>
    <row r="35" spans="1:16" ht="21">
      <c r="A35" s="6">
        <v>1</v>
      </c>
      <c r="B35" s="6" t="s">
        <v>7</v>
      </c>
      <c r="C35" s="17"/>
      <c r="D35" s="17"/>
      <c r="E35" s="17"/>
      <c r="F35" s="31"/>
      <c r="G35" s="17"/>
      <c r="H35" s="17"/>
      <c r="I35" s="31">
        <v>0</v>
      </c>
      <c r="J35" s="17"/>
      <c r="K35" s="17"/>
      <c r="L35" s="31"/>
      <c r="M35" s="17"/>
      <c r="N35" s="17"/>
      <c r="O35" s="17"/>
      <c r="P35" s="17"/>
    </row>
    <row r="36" spans="1:16" ht="21">
      <c r="A36" s="6">
        <v>2</v>
      </c>
      <c r="B36" s="6" t="s">
        <v>93</v>
      </c>
      <c r="C36" s="17">
        <f>SUM(C37:C40)</f>
        <v>0</v>
      </c>
      <c r="D36" s="17">
        <f aca="true" t="shared" si="5" ref="D36:P36">SUM(D37:D40)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0</v>
      </c>
      <c r="O36" s="17">
        <f t="shared" si="5"/>
        <v>0</v>
      </c>
      <c r="P36" s="17">
        <f t="shared" si="5"/>
        <v>0</v>
      </c>
    </row>
    <row r="37" spans="1:16" ht="21">
      <c r="A37" s="6"/>
      <c r="B37" s="6" t="s">
        <v>94</v>
      </c>
      <c r="C37" s="17"/>
      <c r="D37" s="17"/>
      <c r="E37" s="17"/>
      <c r="F37" s="31"/>
      <c r="G37" s="17"/>
      <c r="H37" s="17"/>
      <c r="I37" s="31"/>
      <c r="J37" s="17"/>
      <c r="K37" s="17"/>
      <c r="L37" s="31"/>
      <c r="M37" s="17"/>
      <c r="N37" s="17"/>
      <c r="O37" s="17"/>
      <c r="P37" s="17"/>
    </row>
    <row r="38" spans="1:16" ht="21">
      <c r="A38" s="6"/>
      <c r="B38" s="6" t="s">
        <v>95</v>
      </c>
      <c r="C38" s="17"/>
      <c r="D38" s="17"/>
      <c r="E38" s="17"/>
      <c r="F38" s="31"/>
      <c r="G38" s="17"/>
      <c r="H38" s="17"/>
      <c r="I38" s="31"/>
      <c r="J38" s="17"/>
      <c r="K38" s="17"/>
      <c r="L38" s="31"/>
      <c r="M38" s="17"/>
      <c r="N38" s="17"/>
      <c r="O38" s="17"/>
      <c r="P38" s="17"/>
    </row>
    <row r="39" spans="1:16" ht="21">
      <c r="A39" s="6"/>
      <c r="B39" s="6" t="s">
        <v>96</v>
      </c>
      <c r="C39" s="17"/>
      <c r="D39" s="17"/>
      <c r="E39" s="17"/>
      <c r="F39" s="31"/>
      <c r="G39" s="17"/>
      <c r="H39" s="17"/>
      <c r="I39" s="31"/>
      <c r="J39" s="17"/>
      <c r="K39" s="17"/>
      <c r="L39" s="31"/>
      <c r="M39" s="17"/>
      <c r="N39" s="17"/>
      <c r="O39" s="17"/>
      <c r="P39" s="17"/>
    </row>
    <row r="40" spans="1:16" ht="21">
      <c r="A40" s="6"/>
      <c r="B40" s="6" t="s">
        <v>97</v>
      </c>
      <c r="C40" s="17"/>
      <c r="D40" s="17"/>
      <c r="E40" s="17"/>
      <c r="F40" s="31"/>
      <c r="G40" s="17"/>
      <c r="H40" s="17"/>
      <c r="I40" s="31"/>
      <c r="J40" s="17"/>
      <c r="K40" s="17"/>
      <c r="L40" s="31"/>
      <c r="M40" s="17"/>
      <c r="N40" s="17"/>
      <c r="O40" s="17"/>
      <c r="P40" s="17"/>
    </row>
    <row r="41" spans="1:16" ht="21">
      <c r="A41" s="6">
        <v>3</v>
      </c>
      <c r="B41" s="6" t="s">
        <v>8</v>
      </c>
      <c r="C41" s="17"/>
      <c r="D41" s="17"/>
      <c r="E41" s="17"/>
      <c r="F41" s="31"/>
      <c r="G41" s="17"/>
      <c r="H41" s="17"/>
      <c r="I41" s="31">
        <v>0</v>
      </c>
      <c r="J41" s="17"/>
      <c r="K41" s="17"/>
      <c r="L41" s="31"/>
      <c r="M41" s="17"/>
      <c r="N41" s="17"/>
      <c r="O41" s="17"/>
      <c r="P41" s="17"/>
    </row>
    <row r="42" spans="1:16" ht="21">
      <c r="A42" s="6">
        <v>4</v>
      </c>
      <c r="B42" s="6" t="s">
        <v>9</v>
      </c>
      <c r="C42" s="17"/>
      <c r="D42" s="17"/>
      <c r="E42" s="17"/>
      <c r="F42" s="31"/>
      <c r="G42" s="17"/>
      <c r="H42" s="17"/>
      <c r="I42" s="31">
        <v>0</v>
      </c>
      <c r="J42" s="17"/>
      <c r="K42" s="17"/>
      <c r="L42" s="31"/>
      <c r="M42" s="17"/>
      <c r="N42" s="17"/>
      <c r="O42" s="17"/>
      <c r="P42" s="17"/>
    </row>
    <row r="43" spans="1:16" ht="21">
      <c r="A43" s="6">
        <v>5</v>
      </c>
      <c r="B43" s="6" t="s">
        <v>10</v>
      </c>
      <c r="C43" s="17"/>
      <c r="D43" s="17"/>
      <c r="E43" s="17"/>
      <c r="F43" s="31"/>
      <c r="G43" s="17"/>
      <c r="H43" s="17"/>
      <c r="I43" s="31">
        <v>0</v>
      </c>
      <c r="J43" s="17"/>
      <c r="K43" s="17"/>
      <c r="L43" s="31"/>
      <c r="M43" s="17"/>
      <c r="N43" s="17"/>
      <c r="O43" s="17"/>
      <c r="P43" s="17"/>
    </row>
    <row r="44" spans="1:16" ht="42">
      <c r="A44" s="6">
        <v>6</v>
      </c>
      <c r="B44" s="6" t="s">
        <v>11</v>
      </c>
      <c r="C44" s="17"/>
      <c r="D44" s="17"/>
      <c r="E44" s="17"/>
      <c r="F44" s="31"/>
      <c r="G44" s="17"/>
      <c r="H44" s="17"/>
      <c r="I44" s="31">
        <v>0</v>
      </c>
      <c r="J44" s="17"/>
      <c r="K44" s="17"/>
      <c r="L44" s="31"/>
      <c r="M44" s="17"/>
      <c r="N44" s="17"/>
      <c r="O44" s="17"/>
      <c r="P44" s="17"/>
    </row>
    <row r="45" spans="1:16" ht="21">
      <c r="A45" s="6">
        <v>7</v>
      </c>
      <c r="B45" s="6" t="s">
        <v>16</v>
      </c>
      <c r="C45" s="17"/>
      <c r="D45" s="17"/>
      <c r="E45" s="17"/>
      <c r="F45" s="31"/>
      <c r="G45" s="17"/>
      <c r="H45" s="17"/>
      <c r="I45" s="31">
        <v>0</v>
      </c>
      <c r="J45" s="17"/>
      <c r="K45" s="17"/>
      <c r="L45" s="31"/>
      <c r="M45" s="17"/>
      <c r="N45" s="17"/>
      <c r="O45" s="17"/>
      <c r="P45" s="17"/>
    </row>
    <row r="46" spans="1:16" s="2" customFormat="1" ht="21">
      <c r="A46" s="5"/>
      <c r="B46" s="5" t="s">
        <v>3</v>
      </c>
      <c r="C46" s="29">
        <f>SUM(C34,C7)</f>
        <v>0</v>
      </c>
      <c r="D46" s="29">
        <f aca="true" t="shared" si="6" ref="D46:P46">SUM(D34,D7)</f>
        <v>0</v>
      </c>
      <c r="E46" s="29">
        <f t="shared" si="6"/>
        <v>0</v>
      </c>
      <c r="F46" s="29">
        <f t="shared" si="6"/>
        <v>0</v>
      </c>
      <c r="G46" s="29">
        <f t="shared" si="6"/>
        <v>0</v>
      </c>
      <c r="H46" s="29">
        <f t="shared" si="6"/>
        <v>0</v>
      </c>
      <c r="I46" s="29">
        <f t="shared" si="6"/>
        <v>0</v>
      </c>
      <c r="J46" s="29">
        <f t="shared" si="6"/>
        <v>0</v>
      </c>
      <c r="K46" s="29">
        <f t="shared" si="6"/>
        <v>0</v>
      </c>
      <c r="L46" s="29">
        <f t="shared" si="6"/>
        <v>0</v>
      </c>
      <c r="M46" s="29">
        <f t="shared" si="6"/>
        <v>0</v>
      </c>
      <c r="N46" s="29">
        <f t="shared" si="6"/>
        <v>0</v>
      </c>
      <c r="O46" s="29">
        <f t="shared" si="6"/>
        <v>0</v>
      </c>
      <c r="P46" s="29">
        <f t="shared" si="6"/>
        <v>0</v>
      </c>
    </row>
  </sheetData>
  <sheetProtection/>
  <mergeCells count="6">
    <mergeCell ref="O1:P1"/>
    <mergeCell ref="A4:A5"/>
    <mergeCell ref="B4:B5"/>
    <mergeCell ref="C4:E4"/>
    <mergeCell ref="F4:H4"/>
    <mergeCell ref="I4:K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5" scale="80" r:id="rId1"/>
  <headerFooter>
    <oddFooter>&amp;C&amp;"TH SarabunIT๙,ธรรมดา"&amp;16&amp;P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2" sqref="A2"/>
    </sheetView>
  </sheetViews>
  <sheetFormatPr defaultColWidth="13.7109375" defaultRowHeight="15"/>
  <cols>
    <col min="1" max="1" width="8.140625" style="3" customWidth="1"/>
    <col min="2" max="2" width="34.00390625" style="3" customWidth="1"/>
    <col min="3" max="3" width="10.7109375" style="3" bestFit="1" customWidth="1"/>
    <col min="4" max="4" width="8.00390625" style="3" customWidth="1"/>
    <col min="5" max="5" width="7.57421875" style="3" customWidth="1"/>
    <col min="6" max="6" width="10.7109375" style="3" bestFit="1" customWidth="1"/>
    <col min="7" max="7" width="8.00390625" style="3" customWidth="1"/>
    <col min="8" max="8" width="7.57421875" style="3" customWidth="1"/>
    <col min="9" max="9" width="10.7109375" style="3" bestFit="1" customWidth="1"/>
    <col min="10" max="10" width="8.00390625" style="3" customWidth="1"/>
    <col min="11" max="11" width="7.57421875" style="3" customWidth="1"/>
    <col min="12" max="12" width="13.421875" style="3" bestFit="1" customWidth="1"/>
    <col min="13" max="13" width="11.8515625" style="3" bestFit="1" customWidth="1"/>
    <col min="14" max="14" width="7.57421875" style="3" customWidth="1"/>
    <col min="15" max="15" width="10.7109375" style="3" bestFit="1" customWidth="1"/>
    <col min="16" max="16" width="8.00390625" style="3" customWidth="1"/>
    <col min="17" max="17" width="7.57421875" style="3" customWidth="1"/>
    <col min="18" max="18" width="10.7109375" style="3" bestFit="1" customWidth="1"/>
    <col min="19" max="19" width="8.00390625" style="3" customWidth="1"/>
    <col min="20" max="20" width="7.57421875" style="3" customWidth="1"/>
    <col min="21" max="21" width="10.7109375" style="3" bestFit="1" customWidth="1"/>
    <col min="22" max="22" width="8.00390625" style="3" customWidth="1"/>
    <col min="23" max="23" width="7.57421875" style="3" customWidth="1"/>
    <col min="24" max="24" width="10.7109375" style="3" bestFit="1" customWidth="1"/>
    <col min="25" max="25" width="8.00390625" style="3" customWidth="1"/>
    <col min="26" max="26" width="7.57421875" style="3" customWidth="1"/>
    <col min="27" max="16384" width="13.7109375" style="3" customWidth="1"/>
  </cols>
  <sheetData>
    <row r="1" spans="24:25" ht="21">
      <c r="X1" s="90" t="s">
        <v>18</v>
      </c>
      <c r="Y1" s="90"/>
    </row>
    <row r="2" s="7" customFormat="1" ht="22.5">
      <c r="A2" s="7" t="s">
        <v>158</v>
      </c>
    </row>
    <row r="3" s="7" customFormat="1" ht="22.5">
      <c r="A3" s="30" t="s">
        <v>84</v>
      </c>
    </row>
    <row r="4" spans="1:2" s="10" customFormat="1" ht="24.75">
      <c r="A4" s="25" t="s">
        <v>64</v>
      </c>
      <c r="B4" s="26"/>
    </row>
    <row r="5" spans="1:26" s="63" customFormat="1" ht="18">
      <c r="A5" s="87" t="s">
        <v>2</v>
      </c>
      <c r="B5" s="87" t="s">
        <v>4</v>
      </c>
      <c r="C5" s="91" t="s">
        <v>43</v>
      </c>
      <c r="D5" s="91"/>
      <c r="E5" s="91"/>
      <c r="F5" s="91"/>
      <c r="G5" s="91"/>
      <c r="H5" s="91"/>
      <c r="I5" s="91"/>
      <c r="J5" s="91"/>
      <c r="K5" s="62"/>
      <c r="L5" s="92" t="s">
        <v>44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</row>
    <row r="6" spans="1:26" s="64" customFormat="1" ht="18">
      <c r="A6" s="87"/>
      <c r="B6" s="87"/>
      <c r="C6" s="87">
        <v>2558</v>
      </c>
      <c r="D6" s="87"/>
      <c r="E6" s="88" t="s">
        <v>32</v>
      </c>
      <c r="F6" s="87">
        <v>2559</v>
      </c>
      <c r="G6" s="87"/>
      <c r="H6" s="88" t="s">
        <v>32</v>
      </c>
      <c r="I6" s="87">
        <v>2560</v>
      </c>
      <c r="J6" s="87"/>
      <c r="K6" s="88" t="s">
        <v>32</v>
      </c>
      <c r="L6" s="87">
        <v>2561</v>
      </c>
      <c r="M6" s="87"/>
      <c r="N6" s="88" t="s">
        <v>32</v>
      </c>
      <c r="O6" s="87">
        <v>2562</v>
      </c>
      <c r="P6" s="87"/>
      <c r="Q6" s="88" t="s">
        <v>32</v>
      </c>
      <c r="R6" s="87">
        <v>2563</v>
      </c>
      <c r="S6" s="87"/>
      <c r="T6" s="88" t="s">
        <v>32</v>
      </c>
      <c r="U6" s="87">
        <v>2564</v>
      </c>
      <c r="V6" s="87"/>
      <c r="W6" s="88" t="s">
        <v>32</v>
      </c>
      <c r="X6" s="87">
        <v>25645</v>
      </c>
      <c r="Y6" s="87"/>
      <c r="Z6" s="88" t="s">
        <v>32</v>
      </c>
    </row>
    <row r="7" spans="1:26" s="64" customFormat="1" ht="54">
      <c r="A7" s="87"/>
      <c r="B7" s="87"/>
      <c r="C7" s="37" t="s">
        <v>5</v>
      </c>
      <c r="D7" s="37" t="s">
        <v>6</v>
      </c>
      <c r="E7" s="89"/>
      <c r="F7" s="37" t="s">
        <v>5</v>
      </c>
      <c r="G7" s="37" t="s">
        <v>6</v>
      </c>
      <c r="H7" s="89"/>
      <c r="I7" s="37" t="s">
        <v>5</v>
      </c>
      <c r="J7" s="37" t="s">
        <v>6</v>
      </c>
      <c r="K7" s="89"/>
      <c r="L7" s="37" t="s">
        <v>162</v>
      </c>
      <c r="M7" s="37" t="s">
        <v>6</v>
      </c>
      <c r="N7" s="89"/>
      <c r="O7" s="37" t="s">
        <v>5</v>
      </c>
      <c r="P7" s="37" t="s">
        <v>6</v>
      </c>
      <c r="Q7" s="89"/>
      <c r="R7" s="37" t="s">
        <v>5</v>
      </c>
      <c r="S7" s="37" t="s">
        <v>6</v>
      </c>
      <c r="T7" s="89"/>
      <c r="U7" s="37" t="s">
        <v>5</v>
      </c>
      <c r="V7" s="37" t="s">
        <v>6</v>
      </c>
      <c r="W7" s="89"/>
      <c r="X7" s="37" t="s">
        <v>5</v>
      </c>
      <c r="Y7" s="37" t="s">
        <v>6</v>
      </c>
      <c r="Z7" s="89"/>
    </row>
    <row r="8" spans="1:26" s="66" customFormat="1" ht="18">
      <c r="A8" s="65" t="s">
        <v>126</v>
      </c>
      <c r="B8" s="65" t="s">
        <v>127</v>
      </c>
      <c r="C8" s="65" t="s">
        <v>128</v>
      </c>
      <c r="D8" s="65" t="s">
        <v>129</v>
      </c>
      <c r="E8" s="65" t="s">
        <v>130</v>
      </c>
      <c r="F8" s="65" t="s">
        <v>131</v>
      </c>
      <c r="G8" s="65" t="s">
        <v>132</v>
      </c>
      <c r="H8" s="65" t="s">
        <v>133</v>
      </c>
      <c r="I8" s="65" t="s">
        <v>134</v>
      </c>
      <c r="J8" s="65" t="s">
        <v>135</v>
      </c>
      <c r="K8" s="65" t="s">
        <v>136</v>
      </c>
      <c r="L8" s="65" t="s">
        <v>137</v>
      </c>
      <c r="M8" s="65" t="s">
        <v>138</v>
      </c>
      <c r="N8" s="65" t="s">
        <v>139</v>
      </c>
      <c r="O8" s="65" t="s">
        <v>140</v>
      </c>
      <c r="P8" s="65" t="s">
        <v>141</v>
      </c>
      <c r="Q8" s="65" t="s">
        <v>142</v>
      </c>
      <c r="R8" s="65" t="s">
        <v>143</v>
      </c>
      <c r="S8" s="65" t="s">
        <v>144</v>
      </c>
      <c r="T8" s="65" t="s">
        <v>145</v>
      </c>
      <c r="U8" s="65" t="s">
        <v>146</v>
      </c>
      <c r="V8" s="65" t="s">
        <v>147</v>
      </c>
      <c r="W8" s="65" t="s">
        <v>148</v>
      </c>
      <c r="X8" s="65" t="s">
        <v>149</v>
      </c>
      <c r="Y8" s="65" t="s">
        <v>150</v>
      </c>
      <c r="Z8" s="65" t="s">
        <v>151</v>
      </c>
    </row>
    <row r="9" spans="1:26" s="71" customFormat="1" ht="18">
      <c r="A9" s="67">
        <v>1</v>
      </c>
      <c r="B9" s="68" t="s">
        <v>53</v>
      </c>
      <c r="C9" s="69">
        <f aca="true" t="shared" si="0" ref="C9:M9">SUM(C10:C12)</f>
        <v>0</v>
      </c>
      <c r="D9" s="69">
        <f t="shared" si="0"/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/>
      <c r="I9" s="69">
        <f t="shared" si="0"/>
        <v>0</v>
      </c>
      <c r="J9" s="69">
        <f t="shared" si="0"/>
        <v>0</v>
      </c>
      <c r="K9" s="69"/>
      <c r="L9" s="70">
        <f t="shared" si="0"/>
        <v>58499400</v>
      </c>
      <c r="M9" s="70">
        <f t="shared" si="0"/>
        <v>9971000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s="21" customFormat="1" ht="18">
      <c r="A10" s="72">
        <v>1.1</v>
      </c>
      <c r="B10" s="73" t="s">
        <v>58</v>
      </c>
      <c r="C10" s="74"/>
      <c r="D10" s="74"/>
      <c r="E10" s="74"/>
      <c r="F10" s="74"/>
      <c r="G10" s="74"/>
      <c r="H10" s="74"/>
      <c r="I10" s="74"/>
      <c r="J10" s="74"/>
      <c r="K10" s="74"/>
      <c r="L10" s="75">
        <v>55860900</v>
      </c>
      <c r="M10" s="75">
        <v>4508200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s="21" customFormat="1" ht="18">
      <c r="A11" s="72">
        <v>1.2</v>
      </c>
      <c r="B11" s="73" t="s">
        <v>59</v>
      </c>
      <c r="C11" s="74"/>
      <c r="D11" s="74"/>
      <c r="E11" s="74"/>
      <c r="F11" s="74"/>
      <c r="G11" s="74"/>
      <c r="H11" s="74"/>
      <c r="I11" s="74"/>
      <c r="J11" s="74"/>
      <c r="K11" s="74"/>
      <c r="L11" s="75">
        <v>2638500</v>
      </c>
      <c r="M11" s="75">
        <v>4209200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s="21" customFormat="1" ht="18">
      <c r="A12" s="72">
        <v>1.3</v>
      </c>
      <c r="B12" s="73" t="s">
        <v>60</v>
      </c>
      <c r="C12" s="74"/>
      <c r="D12" s="74"/>
      <c r="E12" s="74"/>
      <c r="F12" s="74"/>
      <c r="G12" s="74"/>
      <c r="H12" s="74"/>
      <c r="I12" s="74"/>
      <c r="J12" s="74"/>
      <c r="K12" s="74"/>
      <c r="L12" s="75">
        <v>0</v>
      </c>
      <c r="M12" s="75">
        <v>1253600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71" customFormat="1" ht="18">
      <c r="A13" s="76">
        <v>2</v>
      </c>
      <c r="B13" s="77" t="s">
        <v>54</v>
      </c>
      <c r="C13" s="78"/>
      <c r="D13" s="78"/>
      <c r="E13" s="78"/>
      <c r="F13" s="78"/>
      <c r="G13" s="78"/>
      <c r="H13" s="78"/>
      <c r="I13" s="78"/>
      <c r="J13" s="78"/>
      <c r="K13" s="78"/>
      <c r="L13" s="79">
        <v>7615800</v>
      </c>
      <c r="M13" s="79">
        <v>2190000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71" customFormat="1" ht="18">
      <c r="A14" s="76">
        <v>3</v>
      </c>
      <c r="B14" s="77" t="s">
        <v>55</v>
      </c>
      <c r="C14" s="78"/>
      <c r="D14" s="78"/>
      <c r="E14" s="78"/>
      <c r="F14" s="78"/>
      <c r="G14" s="78"/>
      <c r="H14" s="78"/>
      <c r="I14" s="78"/>
      <c r="J14" s="78"/>
      <c r="K14" s="78"/>
      <c r="L14" s="79">
        <v>1560000</v>
      </c>
      <c r="M14" s="79">
        <v>2863500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71" customFormat="1" ht="18">
      <c r="A15" s="76">
        <v>4</v>
      </c>
      <c r="B15" s="77" t="s">
        <v>56</v>
      </c>
      <c r="C15" s="78"/>
      <c r="D15" s="78"/>
      <c r="E15" s="78"/>
      <c r="F15" s="78"/>
      <c r="G15" s="78"/>
      <c r="H15" s="78"/>
      <c r="I15" s="78"/>
      <c r="J15" s="78"/>
      <c r="K15" s="78"/>
      <c r="L15" s="79">
        <v>1285000</v>
      </c>
      <c r="M15" s="79">
        <v>160000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s="21" customFormat="1" ht="18">
      <c r="A16" s="76">
        <v>5</v>
      </c>
      <c r="B16" s="77" t="s">
        <v>61</v>
      </c>
      <c r="C16" s="74"/>
      <c r="D16" s="74"/>
      <c r="E16" s="74"/>
      <c r="F16" s="74"/>
      <c r="G16" s="74"/>
      <c r="H16" s="74"/>
      <c r="I16" s="74"/>
      <c r="J16" s="74"/>
      <c r="K16" s="74"/>
      <c r="L16" s="75">
        <v>452400</v>
      </c>
      <c r="M16" s="75">
        <v>5544600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s="71" customFormat="1" ht="18">
      <c r="A17" s="76">
        <v>6</v>
      </c>
      <c r="B17" s="77" t="s">
        <v>57</v>
      </c>
      <c r="C17" s="78">
        <f aca="true" t="shared" si="1" ref="C17:M17">SUM(C18:C19)</f>
        <v>0</v>
      </c>
      <c r="D17" s="78">
        <f t="shared" si="1"/>
        <v>0</v>
      </c>
      <c r="E17" s="78"/>
      <c r="F17" s="78">
        <f t="shared" si="1"/>
        <v>0</v>
      </c>
      <c r="G17" s="78">
        <f t="shared" si="1"/>
        <v>0</v>
      </c>
      <c r="H17" s="78"/>
      <c r="I17" s="78">
        <f t="shared" si="1"/>
        <v>0</v>
      </c>
      <c r="J17" s="78">
        <f t="shared" si="1"/>
        <v>0</v>
      </c>
      <c r="K17" s="78"/>
      <c r="L17" s="79">
        <f t="shared" si="1"/>
        <v>184000</v>
      </c>
      <c r="M17" s="79">
        <f t="shared" si="1"/>
        <v>901800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s="71" customFormat="1" ht="18">
      <c r="A18" s="72">
        <v>6.1</v>
      </c>
      <c r="B18" s="73" t="s">
        <v>23</v>
      </c>
      <c r="C18" s="78"/>
      <c r="D18" s="78"/>
      <c r="E18" s="78"/>
      <c r="F18" s="78"/>
      <c r="G18" s="78"/>
      <c r="H18" s="78"/>
      <c r="I18" s="78"/>
      <c r="J18" s="78"/>
      <c r="K18" s="78"/>
      <c r="L18" s="79">
        <v>135000</v>
      </c>
      <c r="M18" s="79">
        <v>458800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s="21" customFormat="1" ht="18">
      <c r="A19" s="72">
        <v>6.2</v>
      </c>
      <c r="B19" s="73" t="s">
        <v>24</v>
      </c>
      <c r="C19" s="74"/>
      <c r="D19" s="74"/>
      <c r="E19" s="74"/>
      <c r="F19" s="74"/>
      <c r="G19" s="74"/>
      <c r="H19" s="74"/>
      <c r="I19" s="74"/>
      <c r="J19" s="74"/>
      <c r="K19" s="74"/>
      <c r="L19" s="75">
        <v>49000</v>
      </c>
      <c r="M19" s="75">
        <v>443000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s="21" customFormat="1" ht="36">
      <c r="A20" s="76">
        <v>7</v>
      </c>
      <c r="B20" s="77" t="s">
        <v>62</v>
      </c>
      <c r="C20" s="74"/>
      <c r="D20" s="74"/>
      <c r="E20" s="74"/>
      <c r="F20" s="74"/>
      <c r="G20" s="74"/>
      <c r="H20" s="74"/>
      <c r="I20" s="74"/>
      <c r="J20" s="74"/>
      <c r="K20" s="74"/>
      <c r="L20" s="75">
        <v>0</v>
      </c>
      <c r="M20" s="75">
        <v>21000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s="71" customFormat="1" ht="18">
      <c r="A21" s="80"/>
      <c r="B21" s="80" t="s">
        <v>3</v>
      </c>
      <c r="C21" s="78">
        <f>SUM(C9,C13,C14,C15,C16,C17,C20)</f>
        <v>0</v>
      </c>
      <c r="D21" s="78">
        <f aca="true" t="shared" si="2" ref="D21:O21">SUM(D9,D13,D14,D15,D16,D17,D20)</f>
        <v>0</v>
      </c>
      <c r="E21" s="78"/>
      <c r="F21" s="78">
        <f t="shared" si="2"/>
        <v>0</v>
      </c>
      <c r="G21" s="78">
        <f t="shared" si="2"/>
        <v>0</v>
      </c>
      <c r="H21" s="78"/>
      <c r="I21" s="78">
        <f t="shared" si="2"/>
        <v>0</v>
      </c>
      <c r="J21" s="78">
        <f t="shared" si="2"/>
        <v>0</v>
      </c>
      <c r="K21" s="78"/>
      <c r="L21" s="79">
        <f t="shared" si="2"/>
        <v>69596600</v>
      </c>
      <c r="M21" s="79">
        <f t="shared" si="2"/>
        <v>21651900</v>
      </c>
      <c r="N21" s="79"/>
      <c r="O21" s="79">
        <f t="shared" si="2"/>
        <v>0</v>
      </c>
      <c r="P21" s="79">
        <f aca="true" t="shared" si="3" ref="P21:Y21">SUM(P9,P13,P14,P15,P16,P17,P20)</f>
        <v>0</v>
      </c>
      <c r="Q21" s="79"/>
      <c r="R21" s="79">
        <f t="shared" si="3"/>
        <v>0</v>
      </c>
      <c r="S21" s="79">
        <f t="shared" si="3"/>
        <v>0</v>
      </c>
      <c r="T21" s="79"/>
      <c r="U21" s="79">
        <f t="shared" si="3"/>
        <v>0</v>
      </c>
      <c r="V21" s="79">
        <f t="shared" si="3"/>
        <v>0</v>
      </c>
      <c r="W21" s="79"/>
      <c r="X21" s="79">
        <f t="shared" si="3"/>
        <v>0</v>
      </c>
      <c r="Y21" s="79">
        <f t="shared" si="3"/>
        <v>0</v>
      </c>
      <c r="Z21" s="79"/>
    </row>
  </sheetData>
  <sheetProtection/>
  <mergeCells count="21">
    <mergeCell ref="Z6:Z7"/>
    <mergeCell ref="L5:Z5"/>
    <mergeCell ref="I6:J6"/>
    <mergeCell ref="L6:M6"/>
    <mergeCell ref="O6:P6"/>
    <mergeCell ref="N6:N7"/>
    <mergeCell ref="X1:Y1"/>
    <mergeCell ref="C5:J5"/>
    <mergeCell ref="Q6:Q7"/>
    <mergeCell ref="T6:T7"/>
    <mergeCell ref="W6:W7"/>
    <mergeCell ref="B5:B7"/>
    <mergeCell ref="A5:A7"/>
    <mergeCell ref="R6:S6"/>
    <mergeCell ref="U6:V6"/>
    <mergeCell ref="X6:Y6"/>
    <mergeCell ref="C6:D6"/>
    <mergeCell ref="F6:G6"/>
    <mergeCell ref="E6:E7"/>
    <mergeCell ref="H6:H7"/>
    <mergeCell ref="K6:K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140625" style="9" customWidth="1"/>
    <col min="2" max="2" width="27.7109375" style="9" customWidth="1"/>
    <col min="3" max="31" width="8.140625" style="9" customWidth="1"/>
    <col min="32" max="16384" width="9.00390625" style="9" customWidth="1"/>
  </cols>
  <sheetData>
    <row r="1" spans="9:31" s="8" customFormat="1" ht="23.25" customHeight="1">
      <c r="I1" s="11"/>
      <c r="J1" s="11"/>
      <c r="K1" s="11"/>
      <c r="O1" s="11"/>
      <c r="P1" s="11"/>
      <c r="Q1" s="11"/>
      <c r="R1" s="11"/>
      <c r="V1" s="11"/>
      <c r="Z1" s="11"/>
      <c r="AA1" s="11"/>
      <c r="AB1" s="11"/>
      <c r="AC1" s="85" t="s">
        <v>19</v>
      </c>
      <c r="AD1" s="85"/>
      <c r="AE1" s="85"/>
    </row>
    <row r="2" s="7" customFormat="1" ht="22.5">
      <c r="A2" s="7" t="s">
        <v>159</v>
      </c>
    </row>
    <row r="3" s="7" customFormat="1" ht="22.5">
      <c r="A3" s="7" t="s">
        <v>83</v>
      </c>
    </row>
    <row r="4" spans="1:2" s="10" customFormat="1" ht="24.75">
      <c r="A4" s="25" t="s">
        <v>64</v>
      </c>
      <c r="B4" s="26"/>
    </row>
    <row r="5" spans="1:3" s="10" customFormat="1" ht="24.75">
      <c r="A5" s="81"/>
      <c r="B5" s="82"/>
      <c r="C5" s="82"/>
    </row>
    <row r="6" spans="1:31" s="10" customFormat="1" ht="21">
      <c r="A6" s="87" t="s">
        <v>2</v>
      </c>
      <c r="B6" s="87" t="s">
        <v>20</v>
      </c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s="10" customFormat="1" ht="18.75" customHeight="1">
      <c r="A7" s="87"/>
      <c r="B7" s="87"/>
      <c r="C7" s="87">
        <v>2555</v>
      </c>
      <c r="D7" s="87"/>
      <c r="E7" s="87"/>
      <c r="F7" s="87"/>
      <c r="G7" s="87"/>
      <c r="H7" s="87"/>
      <c r="I7" s="87">
        <v>2556</v>
      </c>
      <c r="J7" s="87"/>
      <c r="K7" s="87"/>
      <c r="L7" s="87"/>
      <c r="M7" s="87"/>
      <c r="N7" s="87"/>
      <c r="O7" s="95">
        <v>2557</v>
      </c>
      <c r="P7" s="95"/>
      <c r="Q7" s="95"/>
      <c r="R7" s="95">
        <v>2558</v>
      </c>
      <c r="S7" s="95"/>
      <c r="T7" s="95"/>
      <c r="U7" s="95">
        <v>2559</v>
      </c>
      <c r="V7" s="95"/>
      <c r="W7" s="95"/>
      <c r="X7" s="95">
        <v>2560</v>
      </c>
      <c r="Y7" s="95"/>
      <c r="Z7" s="95"/>
      <c r="AA7" s="39">
        <v>2561</v>
      </c>
      <c r="AB7" s="39">
        <v>2562</v>
      </c>
      <c r="AC7" s="39">
        <v>2563</v>
      </c>
      <c r="AD7" s="39">
        <v>2564</v>
      </c>
      <c r="AE7" s="39">
        <v>2565</v>
      </c>
    </row>
    <row r="8" spans="1:31" s="58" customFormat="1" ht="144">
      <c r="A8" s="87"/>
      <c r="B8" s="87"/>
      <c r="C8" s="57" t="s">
        <v>45</v>
      </c>
      <c r="D8" s="57" t="s">
        <v>46</v>
      </c>
      <c r="E8" s="57" t="s">
        <v>63</v>
      </c>
      <c r="F8" s="57" t="s">
        <v>167</v>
      </c>
      <c r="G8" s="57" t="s">
        <v>99</v>
      </c>
      <c r="H8" s="57" t="s">
        <v>98</v>
      </c>
      <c r="I8" s="57" t="s">
        <v>45</v>
      </c>
      <c r="J8" s="57" t="s">
        <v>46</v>
      </c>
      <c r="K8" s="57" t="s">
        <v>63</v>
      </c>
      <c r="L8" s="57" t="s">
        <v>167</v>
      </c>
      <c r="M8" s="57" t="s">
        <v>99</v>
      </c>
      <c r="N8" s="57" t="s">
        <v>98</v>
      </c>
      <c r="O8" s="57" t="s">
        <v>45</v>
      </c>
      <c r="P8" s="57" t="s">
        <v>46</v>
      </c>
      <c r="Q8" s="57" t="s">
        <v>63</v>
      </c>
      <c r="R8" s="57" t="s">
        <v>45</v>
      </c>
      <c r="S8" s="57" t="s">
        <v>46</v>
      </c>
      <c r="T8" s="57" t="s">
        <v>63</v>
      </c>
      <c r="U8" s="57" t="s">
        <v>45</v>
      </c>
      <c r="V8" s="57" t="s">
        <v>46</v>
      </c>
      <c r="W8" s="57" t="s">
        <v>63</v>
      </c>
      <c r="X8" s="57" t="s">
        <v>45</v>
      </c>
      <c r="Y8" s="57" t="s">
        <v>46</v>
      </c>
      <c r="Z8" s="57" t="s">
        <v>63</v>
      </c>
      <c r="AA8" s="57" t="s">
        <v>45</v>
      </c>
      <c r="AB8" s="57" t="s">
        <v>45</v>
      </c>
      <c r="AC8" s="57" t="s">
        <v>45</v>
      </c>
      <c r="AD8" s="57" t="s">
        <v>45</v>
      </c>
      <c r="AE8" s="57" t="s">
        <v>45</v>
      </c>
    </row>
    <row r="9" spans="1:31" s="59" customFormat="1" ht="17.25">
      <c r="A9" s="54" t="s">
        <v>126</v>
      </c>
      <c r="B9" s="54" t="s">
        <v>127</v>
      </c>
      <c r="C9" s="54" t="s">
        <v>128</v>
      </c>
      <c r="D9" s="54" t="s">
        <v>129</v>
      </c>
      <c r="E9" s="54" t="s">
        <v>130</v>
      </c>
      <c r="F9" s="54" t="s">
        <v>131</v>
      </c>
      <c r="G9" s="54" t="s">
        <v>132</v>
      </c>
      <c r="H9" s="54" t="s">
        <v>133</v>
      </c>
      <c r="I9" s="54" t="s">
        <v>134</v>
      </c>
      <c r="J9" s="54" t="s">
        <v>135</v>
      </c>
      <c r="K9" s="54" t="s">
        <v>136</v>
      </c>
      <c r="L9" s="54" t="s">
        <v>137</v>
      </c>
      <c r="M9" s="54" t="s">
        <v>138</v>
      </c>
      <c r="N9" s="54" t="s">
        <v>139</v>
      </c>
      <c r="O9" s="54" t="s">
        <v>140</v>
      </c>
      <c r="P9" s="54" t="s">
        <v>141</v>
      </c>
      <c r="Q9" s="54" t="s">
        <v>142</v>
      </c>
      <c r="R9" s="54" t="s">
        <v>143</v>
      </c>
      <c r="S9" s="54" t="s">
        <v>144</v>
      </c>
      <c r="T9" s="54" t="s">
        <v>145</v>
      </c>
      <c r="U9" s="54" t="s">
        <v>146</v>
      </c>
      <c r="V9" s="54" t="s">
        <v>147</v>
      </c>
      <c r="W9" s="54" t="s">
        <v>148</v>
      </c>
      <c r="X9" s="54" t="s">
        <v>149</v>
      </c>
      <c r="Y9" s="54" t="s">
        <v>150</v>
      </c>
      <c r="Z9" s="54" t="s">
        <v>151</v>
      </c>
      <c r="AA9" s="54" t="s">
        <v>152</v>
      </c>
      <c r="AB9" s="54" t="s">
        <v>153</v>
      </c>
      <c r="AC9" s="54" t="s">
        <v>154</v>
      </c>
      <c r="AD9" s="54" t="s">
        <v>155</v>
      </c>
      <c r="AE9" s="54" t="s">
        <v>156</v>
      </c>
    </row>
    <row r="10" spans="1:31" s="10" customFormat="1" ht="18">
      <c r="A10" s="22">
        <v>1</v>
      </c>
      <c r="B10" s="27" t="s">
        <v>71</v>
      </c>
      <c r="C10" s="27" t="s">
        <v>92</v>
      </c>
      <c r="D10" s="27" t="s">
        <v>90</v>
      </c>
      <c r="E10" s="27">
        <f aca="true" t="shared" si="0" ref="E10:L10">SUM(E12,E19,E26)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aca="true" t="shared" si="1" ref="M10:AE10">SUM(M12,M19,M26)</f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7">
        <f t="shared" si="1"/>
        <v>0</v>
      </c>
      <c r="V10" s="27">
        <f t="shared" si="1"/>
        <v>0</v>
      </c>
      <c r="W10" s="27">
        <f t="shared" si="1"/>
        <v>0</v>
      </c>
      <c r="X10" s="27">
        <f t="shared" si="1"/>
        <v>0</v>
      </c>
      <c r="Y10" s="27">
        <f t="shared" si="1"/>
        <v>0</v>
      </c>
      <c r="Z10" s="27">
        <f t="shared" si="1"/>
        <v>0</v>
      </c>
      <c r="AA10" s="27">
        <f t="shared" si="1"/>
        <v>0</v>
      </c>
      <c r="AB10" s="27">
        <f t="shared" si="1"/>
        <v>0</v>
      </c>
      <c r="AC10" s="27">
        <f t="shared" si="1"/>
        <v>0</v>
      </c>
      <c r="AD10" s="27">
        <f t="shared" si="1"/>
        <v>0</v>
      </c>
      <c r="AE10" s="27">
        <f t="shared" si="1"/>
        <v>0</v>
      </c>
    </row>
    <row r="11" spans="1:31" s="10" customFormat="1" ht="18">
      <c r="A11" s="22"/>
      <c r="B11" s="27" t="s">
        <v>91</v>
      </c>
      <c r="C11" s="32">
        <f>C12</f>
        <v>580</v>
      </c>
      <c r="D11" s="32">
        <v>620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8">
      <c r="A12" s="12">
        <v>1.1</v>
      </c>
      <c r="B12" s="28" t="s">
        <v>47</v>
      </c>
      <c r="C12" s="33">
        <f>SUM(C13:C18)</f>
        <v>580</v>
      </c>
      <c r="D12" s="34">
        <f>D13+D14+D15+D16+D17+D18</f>
        <v>575</v>
      </c>
      <c r="E12" s="28">
        <f aca="true" t="shared" si="2" ref="E12:P12">SUM(E14:E18)</f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7">
        <f>SUM(L13,L20,L27)</f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>SUM(Q14:Q18)</f>
        <v>0</v>
      </c>
      <c r="R12" s="28">
        <f>SUM(R14:R18)</f>
        <v>0</v>
      </c>
      <c r="S12" s="28">
        <f aca="true" t="shared" si="3" ref="S12:AE12">SUM(S14:S18)</f>
        <v>0</v>
      </c>
      <c r="T12" s="28">
        <f t="shared" si="3"/>
        <v>0</v>
      </c>
      <c r="U12" s="28">
        <f t="shared" si="3"/>
        <v>0</v>
      </c>
      <c r="V12" s="28">
        <f t="shared" si="3"/>
        <v>0</v>
      </c>
      <c r="W12" s="28">
        <f t="shared" si="3"/>
        <v>0</v>
      </c>
      <c r="X12" s="28">
        <f t="shared" si="3"/>
        <v>0</v>
      </c>
      <c r="Y12" s="28">
        <f t="shared" si="3"/>
        <v>0</v>
      </c>
      <c r="Z12" s="28">
        <f t="shared" si="3"/>
        <v>0</v>
      </c>
      <c r="AA12" s="28">
        <f t="shared" si="3"/>
        <v>0</v>
      </c>
      <c r="AB12" s="28">
        <f t="shared" si="3"/>
        <v>0</v>
      </c>
      <c r="AC12" s="28">
        <f t="shared" si="3"/>
        <v>0</v>
      </c>
      <c r="AD12" s="28">
        <f t="shared" si="3"/>
        <v>0</v>
      </c>
      <c r="AE12" s="28">
        <f t="shared" si="3"/>
        <v>0</v>
      </c>
    </row>
    <row r="13" spans="1:31" ht="18">
      <c r="A13" s="12"/>
      <c r="B13" s="28" t="s">
        <v>65</v>
      </c>
      <c r="C13" s="28">
        <v>130</v>
      </c>
      <c r="D13" s="28">
        <v>140</v>
      </c>
      <c r="E13" s="28">
        <v>10</v>
      </c>
      <c r="F13" s="28">
        <f>D13-E13</f>
        <v>130</v>
      </c>
      <c r="G13" s="28">
        <v>87</v>
      </c>
      <c r="H13" s="28">
        <v>12000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8">
      <c r="A14" s="12"/>
      <c r="B14" s="28" t="s">
        <v>66</v>
      </c>
      <c r="C14" s="28">
        <v>150</v>
      </c>
      <c r="D14" s="28">
        <v>150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8">
      <c r="A15" s="12"/>
      <c r="B15" s="28" t="s">
        <v>67</v>
      </c>
      <c r="C15" s="28">
        <v>50</v>
      </c>
      <c r="D15" s="28">
        <v>35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8">
      <c r="A16" s="12"/>
      <c r="B16" s="28" t="s">
        <v>68</v>
      </c>
      <c r="C16" s="28">
        <v>100</v>
      </c>
      <c r="D16" s="28">
        <v>100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8">
      <c r="A17" s="12"/>
      <c r="B17" s="28" t="s">
        <v>69</v>
      </c>
      <c r="C17" s="28">
        <v>100</v>
      </c>
      <c r="D17" s="28">
        <v>100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8">
      <c r="A18" s="12"/>
      <c r="B18" s="28" t="s">
        <v>70</v>
      </c>
      <c r="C18" s="28">
        <v>50</v>
      </c>
      <c r="D18" s="28">
        <v>50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8">
      <c r="A19" s="12">
        <v>1.2</v>
      </c>
      <c r="B19" s="28" t="s">
        <v>48</v>
      </c>
      <c r="C19" s="28">
        <f>SUM(C20:C25)</f>
        <v>0</v>
      </c>
      <c r="D19" s="28">
        <f aca="true" t="shared" si="4" ref="D19:O19">SUM(D20:D25)</f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>SUM(P20:P25)</f>
        <v>0</v>
      </c>
      <c r="Q19" s="28">
        <f aca="true" t="shared" si="5" ref="Q19:AE19">SUM(Q20:Q25)</f>
        <v>0</v>
      </c>
      <c r="R19" s="28">
        <f t="shared" si="5"/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28">
        <f t="shared" si="5"/>
        <v>0</v>
      </c>
      <c r="W19" s="28">
        <f t="shared" si="5"/>
        <v>0</v>
      </c>
      <c r="X19" s="28">
        <f t="shared" si="5"/>
        <v>0</v>
      </c>
      <c r="Y19" s="28">
        <f t="shared" si="5"/>
        <v>0</v>
      </c>
      <c r="Z19" s="28">
        <f t="shared" si="5"/>
        <v>0</v>
      </c>
      <c r="AA19" s="28">
        <f t="shared" si="5"/>
        <v>0</v>
      </c>
      <c r="AB19" s="28">
        <f t="shared" si="5"/>
        <v>0</v>
      </c>
      <c r="AC19" s="28">
        <f t="shared" si="5"/>
        <v>0</v>
      </c>
      <c r="AD19" s="28">
        <f t="shared" si="5"/>
        <v>0</v>
      </c>
      <c r="AE19" s="28">
        <f t="shared" si="5"/>
        <v>0</v>
      </c>
    </row>
    <row r="20" spans="1:31" ht="18">
      <c r="A20" s="12"/>
      <c r="B20" s="28" t="s">
        <v>72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8">
      <c r="A21" s="12"/>
      <c r="B21" s="28" t="s">
        <v>66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8">
      <c r="A22" s="12"/>
      <c r="B22" s="28" t="s">
        <v>68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8">
      <c r="A23" s="12"/>
      <c r="B23" s="28" t="s">
        <v>69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8">
      <c r="A24" s="12"/>
      <c r="B24" s="28" t="s">
        <v>67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8">
      <c r="A25" s="12"/>
      <c r="B25" s="28" t="s">
        <v>65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8">
      <c r="A26" s="12">
        <v>1.3</v>
      </c>
      <c r="B26" s="28" t="s">
        <v>49</v>
      </c>
      <c r="C26" s="28">
        <f>SUM(C27:C31)</f>
        <v>0</v>
      </c>
      <c r="D26" s="28">
        <f aca="true" t="shared" si="6" ref="D26:M26">SUM(D27:D31)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aca="true" t="shared" si="7" ref="N26:AE26">SUM(N27:N31)</f>
        <v>0</v>
      </c>
      <c r="O26" s="28">
        <f t="shared" si="7"/>
        <v>0</v>
      </c>
      <c r="P26" s="28">
        <f t="shared" si="7"/>
        <v>0</v>
      </c>
      <c r="Q26" s="28">
        <f t="shared" si="7"/>
        <v>0</v>
      </c>
      <c r="R26" s="28">
        <f t="shared" si="7"/>
        <v>0</v>
      </c>
      <c r="S26" s="28">
        <f t="shared" si="7"/>
        <v>0</v>
      </c>
      <c r="T26" s="28">
        <f t="shared" si="7"/>
        <v>0</v>
      </c>
      <c r="U26" s="28">
        <f t="shared" si="7"/>
        <v>0</v>
      </c>
      <c r="V26" s="28">
        <f t="shared" si="7"/>
        <v>0</v>
      </c>
      <c r="W26" s="28">
        <f t="shared" si="7"/>
        <v>0</v>
      </c>
      <c r="X26" s="28">
        <f t="shared" si="7"/>
        <v>0</v>
      </c>
      <c r="Y26" s="28">
        <f t="shared" si="7"/>
        <v>0</v>
      </c>
      <c r="Z26" s="28">
        <f t="shared" si="7"/>
        <v>0</v>
      </c>
      <c r="AA26" s="28">
        <f t="shared" si="7"/>
        <v>0</v>
      </c>
      <c r="AB26" s="28">
        <f t="shared" si="7"/>
        <v>0</v>
      </c>
      <c r="AC26" s="28">
        <f t="shared" si="7"/>
        <v>0</v>
      </c>
      <c r="AD26" s="28">
        <f t="shared" si="7"/>
        <v>0</v>
      </c>
      <c r="AE26" s="28">
        <f t="shared" si="7"/>
        <v>0</v>
      </c>
    </row>
    <row r="27" spans="1:31" ht="18">
      <c r="A27" s="12"/>
      <c r="B27" s="28" t="s">
        <v>66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8">
      <c r="A28" s="12"/>
      <c r="B28" s="28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8">
      <c r="A29" s="12"/>
      <c r="B29" s="28" t="s">
        <v>69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18">
      <c r="A30" s="12"/>
      <c r="B30" s="28" t="s">
        <v>67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8">
      <c r="A31" s="12"/>
      <c r="B31" s="28" t="s">
        <v>65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0" customFormat="1" ht="18" hidden="1">
      <c r="A32" s="22"/>
      <c r="B32" s="27" t="s">
        <v>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4" s="10" customFormat="1" ht="18">
      <c r="A34" s="10" t="s">
        <v>50</v>
      </c>
    </row>
  </sheetData>
  <sheetProtection/>
  <mergeCells count="10">
    <mergeCell ref="B6:B8"/>
    <mergeCell ref="A6:A8"/>
    <mergeCell ref="R7:T7"/>
    <mergeCell ref="U7:W7"/>
    <mergeCell ref="X7:Z7"/>
    <mergeCell ref="AC1:AE1"/>
    <mergeCell ref="C7:H7"/>
    <mergeCell ref="I7:N7"/>
    <mergeCell ref="O7:Q7"/>
    <mergeCell ref="C6:AE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5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8515625" style="3" customWidth="1"/>
    <col min="2" max="2" width="33.57421875" style="3" customWidth="1"/>
    <col min="3" max="3" width="10.140625" style="3" bestFit="1" customWidth="1"/>
    <col min="4" max="4" width="12.140625" style="3" customWidth="1"/>
    <col min="5" max="5" width="10.140625" style="3" bestFit="1" customWidth="1"/>
    <col min="6" max="6" width="14.00390625" style="3" customWidth="1"/>
    <col min="7" max="7" width="12.8515625" style="3" customWidth="1"/>
    <col min="8" max="8" width="17.57421875" style="3" customWidth="1"/>
    <col min="9" max="16384" width="9.00390625" style="3" customWidth="1"/>
  </cols>
  <sheetData>
    <row r="1" spans="6:14" ht="23.25" customHeight="1">
      <c r="F1" s="11"/>
      <c r="H1" s="13" t="s">
        <v>21</v>
      </c>
      <c r="N1" s="15"/>
    </row>
    <row r="2" s="7" customFormat="1" ht="22.5">
      <c r="A2" s="7" t="s">
        <v>160</v>
      </c>
    </row>
    <row r="3" s="7" customFormat="1" ht="22.5">
      <c r="A3" s="7" t="s">
        <v>83</v>
      </c>
    </row>
    <row r="4" spans="1:8" s="1" customFormat="1" ht="20.25" customHeight="1">
      <c r="A4" s="102" t="s">
        <v>25</v>
      </c>
      <c r="B4" s="103"/>
      <c r="C4" s="108" t="s">
        <v>22</v>
      </c>
      <c r="D4" s="110"/>
      <c r="E4" s="110"/>
      <c r="F4" s="109"/>
      <c r="G4" s="99" t="s">
        <v>75</v>
      </c>
      <c r="H4" s="99" t="s">
        <v>76</v>
      </c>
    </row>
    <row r="5" spans="1:8" s="1" customFormat="1" ht="21">
      <c r="A5" s="104"/>
      <c r="B5" s="105"/>
      <c r="C5" s="108" t="s">
        <v>23</v>
      </c>
      <c r="D5" s="109"/>
      <c r="E5" s="108" t="s">
        <v>24</v>
      </c>
      <c r="F5" s="109"/>
      <c r="G5" s="100"/>
      <c r="H5" s="100"/>
    </row>
    <row r="6" spans="1:8" s="1" customFormat="1" ht="42">
      <c r="A6" s="106"/>
      <c r="B6" s="107"/>
      <c r="C6" s="36" t="s">
        <v>73</v>
      </c>
      <c r="D6" s="36" t="s">
        <v>74</v>
      </c>
      <c r="E6" s="36" t="s">
        <v>73</v>
      </c>
      <c r="F6" s="36" t="s">
        <v>74</v>
      </c>
      <c r="G6" s="101"/>
      <c r="H6" s="101"/>
    </row>
    <row r="7" spans="1:8" s="55" customFormat="1" ht="17.25">
      <c r="A7" s="97" t="s">
        <v>126</v>
      </c>
      <c r="B7" s="98"/>
      <c r="C7" s="54" t="s">
        <v>127</v>
      </c>
      <c r="D7" s="54" t="s">
        <v>128</v>
      </c>
      <c r="E7" s="54" t="s">
        <v>129</v>
      </c>
      <c r="F7" s="54" t="s">
        <v>130</v>
      </c>
      <c r="G7" s="56" t="s">
        <v>131</v>
      </c>
      <c r="H7" s="56" t="s">
        <v>132</v>
      </c>
    </row>
    <row r="8" spans="1:8" ht="21">
      <c r="A8" s="18">
        <v>1</v>
      </c>
      <c r="B8" s="6" t="s">
        <v>26</v>
      </c>
      <c r="C8" s="17"/>
      <c r="D8" s="17"/>
      <c r="E8" s="17"/>
      <c r="F8" s="17"/>
      <c r="G8" s="29">
        <f aca="true" t="shared" si="0" ref="G8:H16">+C8+E8</f>
        <v>0</v>
      </c>
      <c r="H8" s="29">
        <f t="shared" si="0"/>
        <v>0</v>
      </c>
    </row>
    <row r="9" spans="1:8" ht="21">
      <c r="A9" s="18">
        <v>2</v>
      </c>
      <c r="B9" s="6" t="s">
        <v>27</v>
      </c>
      <c r="C9" s="17"/>
      <c r="D9" s="17"/>
      <c r="E9" s="17"/>
      <c r="F9" s="17"/>
      <c r="G9" s="29">
        <f t="shared" si="0"/>
        <v>0</v>
      </c>
      <c r="H9" s="29">
        <f t="shared" si="0"/>
        <v>0</v>
      </c>
    </row>
    <row r="10" spans="1:8" ht="21">
      <c r="A10" s="18">
        <v>3</v>
      </c>
      <c r="B10" s="6" t="s">
        <v>28</v>
      </c>
      <c r="C10" s="17"/>
      <c r="D10" s="17"/>
      <c r="E10" s="17"/>
      <c r="F10" s="17"/>
      <c r="G10" s="29">
        <f t="shared" si="0"/>
        <v>0</v>
      </c>
      <c r="H10" s="29">
        <f t="shared" si="0"/>
        <v>0</v>
      </c>
    </row>
    <row r="11" spans="1:8" ht="21">
      <c r="A11" s="18">
        <v>4</v>
      </c>
      <c r="B11" s="6" t="s">
        <v>30</v>
      </c>
      <c r="C11" s="17"/>
      <c r="D11" s="17"/>
      <c r="E11" s="17"/>
      <c r="F11" s="17"/>
      <c r="G11" s="29">
        <f t="shared" si="0"/>
        <v>0</v>
      </c>
      <c r="H11" s="29">
        <f t="shared" si="0"/>
        <v>0</v>
      </c>
    </row>
    <row r="12" spans="1:8" ht="21">
      <c r="A12" s="18">
        <v>5</v>
      </c>
      <c r="B12" s="6" t="s">
        <v>29</v>
      </c>
      <c r="C12" s="17"/>
      <c r="D12" s="17"/>
      <c r="E12" s="17"/>
      <c r="F12" s="17"/>
      <c r="G12" s="29">
        <f t="shared" si="0"/>
        <v>0</v>
      </c>
      <c r="H12" s="29">
        <f t="shared" si="0"/>
        <v>0</v>
      </c>
    </row>
    <row r="13" spans="1:8" ht="21">
      <c r="A13" s="41">
        <v>6</v>
      </c>
      <c r="B13" s="6" t="s">
        <v>31</v>
      </c>
      <c r="C13" s="17">
        <f aca="true" t="shared" si="1" ref="C13:H13">SUM(C14:C16)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</row>
    <row r="14" spans="1:8" ht="21">
      <c r="A14" s="44"/>
      <c r="B14" s="42" t="s">
        <v>101</v>
      </c>
      <c r="C14" s="17"/>
      <c r="D14" s="17"/>
      <c r="E14" s="17"/>
      <c r="F14" s="17"/>
      <c r="G14" s="29">
        <f t="shared" si="0"/>
        <v>0</v>
      </c>
      <c r="H14" s="17"/>
    </row>
    <row r="15" spans="1:8" ht="21">
      <c r="A15" s="44"/>
      <c r="B15" s="46" t="s">
        <v>100</v>
      </c>
      <c r="C15" s="17"/>
      <c r="D15" s="17"/>
      <c r="E15" s="17"/>
      <c r="F15" s="17"/>
      <c r="G15" s="29">
        <f t="shared" si="0"/>
        <v>0</v>
      </c>
      <c r="H15" s="17"/>
    </row>
    <row r="16" spans="1:8" ht="21">
      <c r="A16" s="43"/>
      <c r="B16" s="43" t="s">
        <v>102</v>
      </c>
      <c r="C16" s="17"/>
      <c r="D16" s="17"/>
      <c r="E16" s="17"/>
      <c r="F16" s="17"/>
      <c r="G16" s="29">
        <f t="shared" si="0"/>
        <v>0</v>
      </c>
      <c r="H16" s="17"/>
    </row>
    <row r="17" spans="1:8" s="2" customFormat="1" ht="21">
      <c r="A17" s="5"/>
      <c r="B17" s="45" t="s">
        <v>32</v>
      </c>
      <c r="C17" s="40">
        <f aca="true" t="shared" si="2" ref="C17:H17">SUM(C8:C13)</f>
        <v>0</v>
      </c>
      <c r="D17" s="40">
        <f t="shared" si="2"/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</row>
    <row r="19" s="16" customFormat="1" ht="21">
      <c r="A19" s="16" t="s">
        <v>163</v>
      </c>
    </row>
    <row r="20" ht="21">
      <c r="A20" s="35"/>
    </row>
    <row r="21" s="35" customFormat="1" ht="21"/>
  </sheetData>
  <sheetProtection/>
  <mergeCells count="7">
    <mergeCell ref="A7:B7"/>
    <mergeCell ref="G4:G6"/>
    <mergeCell ref="H4:H6"/>
    <mergeCell ref="A4:B6"/>
    <mergeCell ref="E5:F5"/>
    <mergeCell ref="C5:D5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5"/>
  <cols>
    <col min="1" max="1" width="5.7109375" style="3" customWidth="1"/>
    <col min="2" max="2" width="24.140625" style="3" customWidth="1"/>
    <col min="3" max="3" width="28.57421875" style="3" bestFit="1" customWidth="1"/>
    <col min="4" max="7" width="28.421875" style="3" bestFit="1" customWidth="1"/>
    <col min="8" max="8" width="9.8515625" style="3" bestFit="1" customWidth="1"/>
    <col min="9" max="16384" width="9.00390625" style="3" customWidth="1"/>
  </cols>
  <sheetData>
    <row r="1" spans="1:12" ht="23.25" customHeight="1">
      <c r="A1" s="8"/>
      <c r="G1" s="15" t="s">
        <v>42</v>
      </c>
      <c r="L1" s="15"/>
    </row>
    <row r="2" s="16" customFormat="1" ht="21">
      <c r="A2" s="16" t="s">
        <v>161</v>
      </c>
    </row>
    <row r="3" s="7" customFormat="1" ht="22.5">
      <c r="A3" s="7" t="s">
        <v>83</v>
      </c>
    </row>
    <row r="4" spans="1:2" s="10" customFormat="1" ht="24.75">
      <c r="A4" s="25" t="s">
        <v>64</v>
      </c>
      <c r="B4" s="26"/>
    </row>
    <row r="5" spans="1:7" s="1" customFormat="1" ht="21">
      <c r="A5" s="4" t="s">
        <v>33</v>
      </c>
      <c r="B5" s="14" t="s">
        <v>77</v>
      </c>
      <c r="C5" s="4" t="s">
        <v>34</v>
      </c>
      <c r="D5" s="4" t="s">
        <v>35</v>
      </c>
      <c r="E5" s="4" t="s">
        <v>36</v>
      </c>
      <c r="F5" s="4" t="s">
        <v>37</v>
      </c>
      <c r="G5" s="4" t="s">
        <v>38</v>
      </c>
    </row>
    <row r="6" spans="1:7" s="55" customFormat="1" ht="17.25">
      <c r="A6" s="54" t="s">
        <v>126</v>
      </c>
      <c r="B6" s="54" t="s">
        <v>127</v>
      </c>
      <c r="C6" s="54" t="s">
        <v>128</v>
      </c>
      <c r="D6" s="54" t="s">
        <v>129</v>
      </c>
      <c r="E6" s="54" t="s">
        <v>130</v>
      </c>
      <c r="F6" s="54" t="s">
        <v>131</v>
      </c>
      <c r="G6" s="54" t="s">
        <v>132</v>
      </c>
    </row>
    <row r="7" spans="1:7" s="21" customFormat="1" ht="262.5" customHeight="1">
      <c r="A7" s="19">
        <v>1</v>
      </c>
      <c r="B7" s="24" t="s">
        <v>78</v>
      </c>
      <c r="C7" s="20" t="s">
        <v>82</v>
      </c>
      <c r="D7" s="20" t="s">
        <v>88</v>
      </c>
      <c r="E7" s="20" t="s">
        <v>89</v>
      </c>
      <c r="F7" s="20" t="s">
        <v>81</v>
      </c>
      <c r="G7" s="20" t="s">
        <v>81</v>
      </c>
    </row>
    <row r="8" spans="1:7" s="21" customFormat="1" ht="192.75" customHeight="1">
      <c r="A8" s="19">
        <v>2</v>
      </c>
      <c r="B8" s="24" t="s">
        <v>79</v>
      </c>
      <c r="C8" s="20" t="s">
        <v>86</v>
      </c>
      <c r="D8" s="20" t="s">
        <v>87</v>
      </c>
      <c r="E8" s="20" t="s">
        <v>81</v>
      </c>
      <c r="F8" s="20" t="s">
        <v>81</v>
      </c>
      <c r="G8" s="20" t="s">
        <v>81</v>
      </c>
    </row>
    <row r="9" spans="1:7" s="21" customFormat="1" ht="192" customHeight="1">
      <c r="A9" s="19">
        <v>3</v>
      </c>
      <c r="B9" s="24" t="s">
        <v>80</v>
      </c>
      <c r="C9" s="20" t="s">
        <v>85</v>
      </c>
      <c r="D9" s="20" t="s">
        <v>81</v>
      </c>
      <c r="E9" s="20" t="s">
        <v>81</v>
      </c>
      <c r="F9" s="20" t="s">
        <v>81</v>
      </c>
      <c r="G9" s="20" t="s">
        <v>81</v>
      </c>
    </row>
    <row r="10" spans="1:7" s="21" customFormat="1" ht="132" customHeight="1" hidden="1">
      <c r="A10" s="19">
        <v>4</v>
      </c>
      <c r="B10" s="20" t="s">
        <v>39</v>
      </c>
      <c r="C10" s="20" t="s">
        <v>41</v>
      </c>
      <c r="D10" s="20" t="s">
        <v>41</v>
      </c>
      <c r="E10" s="20" t="s">
        <v>41</v>
      </c>
      <c r="F10" s="20" t="s">
        <v>41</v>
      </c>
      <c r="G10" s="20" t="s">
        <v>41</v>
      </c>
    </row>
    <row r="11" spans="1:7" s="21" customFormat="1" ht="126" hidden="1">
      <c r="A11" s="19">
        <v>5</v>
      </c>
      <c r="B11" s="20" t="s">
        <v>39</v>
      </c>
      <c r="C11" s="20" t="s">
        <v>40</v>
      </c>
      <c r="D11" s="20" t="s">
        <v>40</v>
      </c>
      <c r="E11" s="20" t="s">
        <v>40</v>
      </c>
      <c r="F11" s="20" t="s">
        <v>40</v>
      </c>
      <c r="G11" s="20" t="s">
        <v>40</v>
      </c>
    </row>
    <row r="12" spans="1:7" s="21" customFormat="1" ht="126" hidden="1">
      <c r="A12" s="19">
        <v>6</v>
      </c>
      <c r="B12" s="20" t="s">
        <v>39</v>
      </c>
      <c r="C12" s="20" t="s">
        <v>40</v>
      </c>
      <c r="D12" s="20" t="s">
        <v>40</v>
      </c>
      <c r="E12" s="20" t="s">
        <v>40</v>
      </c>
      <c r="F12" s="20" t="s">
        <v>40</v>
      </c>
      <c r="G12" s="20" t="s">
        <v>40</v>
      </c>
    </row>
    <row r="13" spans="1:7" s="21" customFormat="1" ht="126" hidden="1">
      <c r="A13" s="19">
        <v>7</v>
      </c>
      <c r="B13" s="20" t="s">
        <v>39</v>
      </c>
      <c r="C13" s="20" t="s">
        <v>40</v>
      </c>
      <c r="D13" s="20" t="s">
        <v>40</v>
      </c>
      <c r="E13" s="20" t="s">
        <v>40</v>
      </c>
      <c r="F13" s="20" t="s">
        <v>40</v>
      </c>
      <c r="G13" s="20" t="s">
        <v>40</v>
      </c>
    </row>
    <row r="14" spans="1:7" s="21" customFormat="1" ht="126" hidden="1">
      <c r="A14" s="19">
        <v>8</v>
      </c>
      <c r="B14" s="20" t="s">
        <v>39</v>
      </c>
      <c r="C14" s="20" t="s">
        <v>40</v>
      </c>
      <c r="D14" s="20" t="s">
        <v>40</v>
      </c>
      <c r="E14" s="20" t="s">
        <v>40</v>
      </c>
      <c r="F14" s="20" t="s">
        <v>40</v>
      </c>
      <c r="G14" s="20" t="s">
        <v>40</v>
      </c>
    </row>
    <row r="15" spans="1:7" s="21" customFormat="1" ht="126" hidden="1">
      <c r="A15" s="19">
        <v>9</v>
      </c>
      <c r="B15" s="20" t="s">
        <v>39</v>
      </c>
      <c r="C15" s="20" t="s">
        <v>40</v>
      </c>
      <c r="D15" s="20" t="s">
        <v>40</v>
      </c>
      <c r="E15" s="20" t="s">
        <v>40</v>
      </c>
      <c r="F15" s="20" t="s">
        <v>40</v>
      </c>
      <c r="G15" s="20" t="s">
        <v>40</v>
      </c>
    </row>
    <row r="16" spans="1:7" s="21" customFormat="1" ht="126" hidden="1">
      <c r="A16" s="19">
        <v>10</v>
      </c>
      <c r="B16" s="20" t="s">
        <v>39</v>
      </c>
      <c r="C16" s="20" t="s">
        <v>40</v>
      </c>
      <c r="D16" s="20" t="s">
        <v>40</v>
      </c>
      <c r="E16" s="20" t="s">
        <v>40</v>
      </c>
      <c r="F16" s="20" t="s">
        <v>40</v>
      </c>
      <c r="G16" s="20" t="s">
        <v>40</v>
      </c>
    </row>
    <row r="17" spans="1:7" s="2" customFormat="1" ht="21">
      <c r="A17" s="5" t="s">
        <v>32</v>
      </c>
      <c r="B17" s="5"/>
      <c r="C17" s="5"/>
      <c r="D17" s="5"/>
      <c r="E17" s="5"/>
      <c r="F17" s="5"/>
      <c r="G17" s="5"/>
    </row>
    <row r="19" s="16" customFormat="1" ht="21">
      <c r="A19" s="16" t="s">
        <v>164</v>
      </c>
    </row>
    <row r="20" s="16" customFormat="1" ht="21">
      <c r="A20" s="16" t="s">
        <v>165</v>
      </c>
    </row>
  </sheetData>
  <sheetProtection/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57421875" style="52" customWidth="1"/>
    <col min="2" max="2" width="25.8515625" style="52" customWidth="1"/>
    <col min="3" max="3" width="39.140625" style="48" customWidth="1"/>
    <col min="4" max="16384" width="9.00390625" style="48" customWidth="1"/>
  </cols>
  <sheetData>
    <row r="1" ht="21">
      <c r="C1" s="38" t="s">
        <v>173</v>
      </c>
    </row>
    <row r="2" spans="1:2" s="53" customFormat="1" ht="21">
      <c r="A2" s="83" t="s">
        <v>169</v>
      </c>
      <c r="B2" s="83"/>
    </row>
    <row r="3" s="7" customFormat="1" ht="22.5">
      <c r="A3" s="7" t="s">
        <v>83</v>
      </c>
    </row>
    <row r="4" spans="1:3" s="10" customFormat="1" ht="24.75">
      <c r="A4" s="25" t="s">
        <v>64</v>
      </c>
      <c r="B4" s="25"/>
      <c r="C4" s="26"/>
    </row>
    <row r="5" spans="1:3" s="50" customFormat="1" ht="21">
      <c r="A5" s="49" t="s">
        <v>33</v>
      </c>
      <c r="B5" s="49" t="s">
        <v>170</v>
      </c>
      <c r="C5" s="49" t="s">
        <v>174</v>
      </c>
    </row>
    <row r="6" spans="1:3" s="61" customFormat="1" ht="17.25">
      <c r="A6" s="60" t="s">
        <v>126</v>
      </c>
      <c r="B6" s="60" t="s">
        <v>127</v>
      </c>
      <c r="C6" s="60" t="s">
        <v>128</v>
      </c>
    </row>
    <row r="7" spans="1:3" ht="21">
      <c r="A7" s="51">
        <v>1</v>
      </c>
      <c r="B7" s="84" t="s">
        <v>171</v>
      </c>
      <c r="C7" s="47"/>
    </row>
    <row r="8" spans="1:3" ht="21">
      <c r="A8" s="51">
        <v>2</v>
      </c>
      <c r="B8" s="84" t="s">
        <v>172</v>
      </c>
      <c r="C8" s="47"/>
    </row>
    <row r="9" spans="1:3" ht="21">
      <c r="A9" s="51">
        <v>3</v>
      </c>
      <c r="B9" s="84"/>
      <c r="C9" s="47"/>
    </row>
    <row r="10" spans="1:3" ht="21">
      <c r="A10" s="51">
        <v>4</v>
      </c>
      <c r="B10" s="84"/>
      <c r="C10" s="47"/>
    </row>
    <row r="11" spans="1:3" ht="21">
      <c r="A11" s="51">
        <v>5</v>
      </c>
      <c r="B11" s="84"/>
      <c r="C11" s="47"/>
    </row>
    <row r="12" spans="1:3" ht="21">
      <c r="A12" s="51">
        <v>6</v>
      </c>
      <c r="B12" s="84"/>
      <c r="C12" s="47"/>
    </row>
    <row r="13" spans="1:3" ht="21">
      <c r="A13" s="51">
        <v>7</v>
      </c>
      <c r="B13" s="84"/>
      <c r="C13" s="47"/>
    </row>
    <row r="14" spans="1:3" ht="21">
      <c r="A14" s="51">
        <v>8</v>
      </c>
      <c r="B14" s="84"/>
      <c r="C14" s="47"/>
    </row>
    <row r="15" spans="1:3" ht="21">
      <c r="A15" s="51">
        <v>9</v>
      </c>
      <c r="B15" s="84"/>
      <c r="C15" s="47"/>
    </row>
    <row r="16" spans="1:3" ht="21">
      <c r="A16" s="51">
        <v>10</v>
      </c>
      <c r="B16" s="84"/>
      <c r="C16" s="4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ADMIN</cp:lastModifiedBy>
  <cp:lastPrinted>2017-11-24T02:00:12Z</cp:lastPrinted>
  <dcterms:created xsi:type="dcterms:W3CDTF">2017-11-17T08:01:31Z</dcterms:created>
  <dcterms:modified xsi:type="dcterms:W3CDTF">2017-11-24T02:40:01Z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d36c6e39-6c8f-4bb5-a1ee-610a5150ec6b</vt:lpwstr>
  </property>
</Properties>
</file>