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D:\1. งานประกันคุณภาพการศึกษา\รายงานประจำปี\"/>
    </mc:Choice>
  </mc:AlternateContent>
  <xr:revisionPtr revIDLastSave="0" documentId="13_ncr:1_{90C2825D-5E18-41E3-8442-3BF81EF0E5F3}" xr6:coauthVersionLast="36" xr6:coauthVersionMax="36" xr10:uidLastSave="{00000000-0000-0000-0000-000000000000}"/>
  <bookViews>
    <workbookView showHorizontalScroll="0" showVerticalScroll="0" xWindow="0" yWindow="0" windowWidth="23040" windowHeight="9060" firstSheet="1" activeTab="1" xr2:uid="{00000000-000D-0000-FFFF-FFFF00000000}"/>
  </bookViews>
  <sheets>
    <sheet name="DATA" sheetId="4" state="hidden" r:id="rId1"/>
    <sheet name="สรุปข้อมูล" sheetId="14" r:id="rId2"/>
    <sheet name="1.กิจกรรมเด่น" sheetId="1" r:id="rId3"/>
    <sheet name="2.ความร่วมมือทางวิชาการ" sheetId="7" r:id="rId4"/>
    <sheet name="3.รางวัล-ผลงาน" sheetId="2" r:id="rId5"/>
    <sheet name="4.จำนวน น.ศ." sheetId="8" r:id="rId6"/>
    <sheet name="5.จำนวนบัณฑิตสำเร็จ กศ.-เกียรติ" sheetId="9" r:id="rId7"/>
    <sheet name="6.งานวิจัย" sheetId="3" r:id="rId8"/>
    <sheet name="7.ผลงานวิจัยเผยแพร่" sheetId="18" r:id="rId9"/>
    <sheet name="8.บริการวิชาการ" sheetId="11" r:id="rId10"/>
    <sheet name="9.ทำนุบำรุง" sheetId="12" r:id="rId11"/>
    <sheet name="10.สิทธิบัตร-ลิขสิทธิ์" sheetId="16" r:id="rId12"/>
    <sheet name="11.บุคลากร" sheetId="15" r:id="rId13"/>
    <sheet name="12.สารสนเทศ ICT" sheetId="20" r:id="rId14"/>
    <sheet name="13.สารสนเทศ-ห้องสมุด" sheetId="21" r:id="rId15"/>
    <sheet name="14.ทุนการศึกษา" sheetId="22" r:id="rId16"/>
  </sheets>
  <definedNames>
    <definedName name="Activity">DATA!$A$1:$A$10</definedName>
    <definedName name="Budget">DATA!$C$1:$C$7</definedName>
    <definedName name="CAP_Source">DATA!$H$1:$H$5</definedName>
    <definedName name="department">DATA!$J$1:$J$6</definedName>
    <definedName name="ENG.Target">DATA!$B$2:$B$4</definedName>
    <definedName name="Partner">DATA!$D$1:$D$5</definedName>
    <definedName name="status.copyright">DATA!$G$1:$G$5</definedName>
    <definedName name="T.Partner">DATA!$E$1:$E$9</definedName>
    <definedName name="Target">DATA!$B$1:$B$13</definedName>
    <definedName name="Type.copyright">DATA!$F$1:$F$5</definedName>
    <definedName name="Type_Source">DATA!$I$1:$I$5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5" l="1"/>
  <c r="G37" i="15"/>
  <c r="G36" i="15"/>
  <c r="D36" i="15"/>
  <c r="G35" i="15"/>
  <c r="D35" i="15"/>
  <c r="F27" i="15"/>
  <c r="F17" i="15"/>
  <c r="N7" i="15"/>
  <c r="G7" i="15"/>
  <c r="N6" i="15"/>
  <c r="G6" i="15"/>
  <c r="G8" i="15"/>
  <c r="N8" i="15"/>
  <c r="O8" i="15"/>
  <c r="H37" i="15" l="1"/>
  <c r="F38" i="22"/>
  <c r="E38" i="22"/>
  <c r="G35" i="22"/>
  <c r="G36" i="22"/>
  <c r="G37" i="22"/>
  <c r="G33" i="22"/>
  <c r="G34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" i="22"/>
  <c r="A1" i="22"/>
  <c r="A1" i="21"/>
  <c r="A1" i="20"/>
  <c r="G38" i="22" l="1"/>
  <c r="A1" i="18"/>
  <c r="H36" i="15"/>
  <c r="H35" i="15"/>
  <c r="F26" i="15"/>
  <c r="F16" i="15"/>
  <c r="O7" i="15"/>
  <c r="F25" i="15"/>
  <c r="F15" i="15"/>
  <c r="O6" i="15" l="1"/>
  <c r="A1" i="15"/>
  <c r="A1" i="16"/>
  <c r="A1" i="12" l="1"/>
  <c r="A1" i="11"/>
  <c r="A1" i="3"/>
  <c r="A1" i="9"/>
  <c r="A1" i="8"/>
  <c r="A1" i="2"/>
  <c r="A1" i="7"/>
  <c r="A1" i="1"/>
  <c r="C5" i="9"/>
  <c r="D18" i="9"/>
  <c r="E18" i="9"/>
  <c r="D12" i="9"/>
  <c r="E12" i="9"/>
  <c r="D5" i="9"/>
  <c r="E5" i="9"/>
  <c r="C18" i="9"/>
  <c r="C12" i="9"/>
  <c r="E18" i="8"/>
  <c r="H23" i="8"/>
  <c r="H22" i="8"/>
  <c r="H21" i="8"/>
  <c r="H20" i="8"/>
  <c r="H19" i="8"/>
  <c r="H17" i="8"/>
  <c r="H16" i="8"/>
  <c r="H15" i="8"/>
  <c r="H14" i="8"/>
  <c r="H13" i="8"/>
  <c r="H6" i="8"/>
  <c r="H7" i="8"/>
  <c r="H8" i="8"/>
  <c r="H9" i="8"/>
  <c r="H10" i="8"/>
  <c r="H11" i="8"/>
  <c r="H5" i="8"/>
  <c r="D18" i="8"/>
  <c r="F18" i="8"/>
  <c r="G18" i="8"/>
  <c r="C18" i="8"/>
  <c r="D12" i="8"/>
  <c r="E12" i="8"/>
  <c r="F12" i="8"/>
  <c r="G12" i="8"/>
  <c r="C12" i="8"/>
  <c r="D4" i="8"/>
  <c r="E4" i="8"/>
  <c r="F4" i="8"/>
  <c r="G4" i="8"/>
  <c r="C4" i="8"/>
  <c r="C24" i="9" l="1"/>
  <c r="D24" i="9"/>
  <c r="F24" i="8"/>
  <c r="G24" i="8"/>
  <c r="H12" i="8"/>
  <c r="E24" i="9"/>
  <c r="H18" i="8"/>
  <c r="C24" i="8"/>
  <c r="H4" i="8"/>
  <c r="H24" i="8" s="1"/>
  <c r="E24" i="8"/>
  <c r="D24" i="8"/>
</calcChain>
</file>

<file path=xl/sharedStrings.xml><?xml version="1.0" encoding="utf-8"?>
<sst xmlns="http://schemas.openxmlformats.org/spreadsheetml/2006/main" count="410" uniqueCount="223">
  <si>
    <t>ลำดับ</t>
  </si>
  <si>
    <t>ชื่อกิจกรรม/โครงการ/งาน</t>
  </si>
  <si>
    <t>ว.ด.ป.ที่จัด</t>
  </si>
  <si>
    <t>สถานที่จัด</t>
  </si>
  <si>
    <t>กลุ่มผู้เข้าร่วม</t>
  </si>
  <si>
    <t>จำนวน</t>
  </si>
  <si>
    <t>ลักษณะกิจกรรมที่ดำเนินการ</t>
  </si>
  <si>
    <t>ชื่อรางวัล-ผลงาน</t>
  </si>
  <si>
    <t>หน่วยงานผู้มอบรางวัล</t>
  </si>
  <si>
    <t>ผู้รับรางวัล</t>
  </si>
  <si>
    <t>ว.ด.ป.ที่รับรางวัล</t>
  </si>
  <si>
    <t>เอกสารแนบ 
(รูปภาพ-ไฟล์/Link)</t>
  </si>
  <si>
    <t>แหล่งเงิน</t>
  </si>
  <si>
    <t>จำนวนเงิน (บาท)</t>
  </si>
  <si>
    <t>ชื่อโครงการ</t>
  </si>
  <si>
    <t>ผู้รับผิดชอบโครงการ</t>
  </si>
  <si>
    <t>อบรม</t>
  </si>
  <si>
    <t>ประชุม</t>
  </si>
  <si>
    <t>สัมมนา</t>
  </si>
  <si>
    <t>พัฒนานักศึกษา</t>
  </si>
  <si>
    <t>พัฒนาบุคลากร</t>
  </si>
  <si>
    <t>นักเรียน</t>
  </si>
  <si>
    <t>นักศึกษา</t>
  </si>
  <si>
    <t>อาจารย์</t>
  </si>
  <si>
    <t>บุคลากร</t>
  </si>
  <si>
    <t>ประชาชนทั่วไป</t>
  </si>
  <si>
    <t>ครูโรงเรียนมัธยม</t>
  </si>
  <si>
    <t>นายช่างเทคนิค</t>
  </si>
  <si>
    <t>อบต.</t>
  </si>
  <si>
    <t>หน่วยงานภาครัฐ</t>
  </si>
  <si>
    <t>หน่วยงานเอกชน</t>
  </si>
  <si>
    <t>เงินงบประมาณแผ่นดิน</t>
  </si>
  <si>
    <t>เงินนอกงบประมาณ</t>
  </si>
  <si>
    <t>หมายเหตุ</t>
  </si>
  <si>
    <t>กรณีแหล่งเงินนอกงบประมาณ โปรดระบุหน่วยงานผู้ให้ทุนในช่องหมายเหตุ เช่น สกว. เป็นต้น</t>
  </si>
  <si>
    <t>คำอธิบาย :</t>
  </si>
  <si>
    <t>เงินรายได้มหาวิทยาลัย</t>
  </si>
  <si>
    <t>เงินรายได้คณะวิศวกรรมศาสตร์</t>
  </si>
  <si>
    <t>ชื่อกิจกรรมความร่วมมือ</t>
  </si>
  <si>
    <t>กลุ่มความร่วมมือ</t>
  </si>
  <si>
    <t>ความร่วมมือกับต่างประเทศ</t>
  </si>
  <si>
    <t>ความร่วมมือในประเทศ</t>
  </si>
  <si>
    <t>ว.ด.ป.ที่เกิดกิจกรรมความร่วมมือ</t>
  </si>
  <si>
    <t>ระดับการศึกษา</t>
  </si>
  <si>
    <t>จำนวนนักศึกษา</t>
  </si>
  <si>
    <t>ป๊ 1</t>
  </si>
  <si>
    <t>ป๊ 2</t>
  </si>
  <si>
    <t>ป๊ 3</t>
  </si>
  <si>
    <t>ป๊ 4</t>
  </si>
  <si>
    <t>รวม</t>
  </si>
  <si>
    <t>ป.ตรี</t>
  </si>
  <si>
    <t>ป.โท</t>
  </si>
  <si>
    <t>ป.เอก</t>
  </si>
  <si>
    <t>วันที่ให้ข้อมูล</t>
  </si>
  <si>
    <t>สาขาเครื่องกล</t>
  </si>
  <si>
    <t>สาขาอุตสาหการ</t>
  </si>
  <si>
    <t>สาขาไฟฟ้า</t>
  </si>
  <si>
    <t>สาขาโยธา</t>
  </si>
  <si>
    <t>สาขาเคมีและชีวภาพ</t>
  </si>
  <si>
    <t>สาขาสิ่งแวดล้อม</t>
  </si>
  <si>
    <t>ไม่แยกสาขา</t>
  </si>
  <si>
    <t>ป๊ 5 ขึ้นไป</t>
  </si>
  <si>
    <t>จำนวนบัณฑิต</t>
  </si>
  <si>
    <t>ทั้งหมด</t>
  </si>
  <si>
    <t>เกียรตินิยม</t>
  </si>
  <si>
    <t>อันดับ 1</t>
  </si>
  <si>
    <t>อันดับ 2</t>
  </si>
  <si>
    <t>คำอธิบาย</t>
  </si>
  <si>
    <t>กรณีแหล่งเงินนอกงบประมาณ โปรดระบุหน่วยงานผู้ให้ทุนในช่องหมายเหตุ เช่น จว.อุบลฯ เป็นต้น</t>
  </si>
  <si>
    <t>จัดการความรู้ (KM)</t>
  </si>
  <si>
    <t>ความร่วมมือทางวิชาการ</t>
  </si>
  <si>
    <t>ความร่วมมือด้านงานวิจัย</t>
  </si>
  <si>
    <t>ความร่วมมือด้านงานบริการวิชาการ</t>
  </si>
  <si>
    <t>ความร่วมมือด้านงานทำนุบำรุง</t>
  </si>
  <si>
    <t>ความร่วมมือด้านอื่น....... (ระบุ)</t>
  </si>
  <si>
    <t>ชื่อสิ่งประดิษฐ์</t>
  </si>
  <si>
    <t>ชื่อผู้ประดิษฐ์</t>
  </si>
  <si>
    <t>ประเภท</t>
  </si>
  <si>
    <t>เลขที่คำขอ</t>
  </si>
  <si>
    <t>ว.ด.ป.ที่ออกให้</t>
  </si>
  <si>
    <t>อนุสิทธิบัตร</t>
  </si>
  <si>
    <t>สิทธิบัตร</t>
  </si>
  <si>
    <t>ลิขสิทธิ์</t>
  </si>
  <si>
    <t>สถานะ</t>
  </si>
  <si>
    <t>อยู่ระหว่างการยื่นจด</t>
  </si>
  <si>
    <t>ได้รับการจดแล้ว</t>
  </si>
  <si>
    <t>1) จำแนกตามประเภทของบุคลากร</t>
  </si>
  <si>
    <t>ขรก.</t>
  </si>
  <si>
    <t>พนง.เงินรายได้</t>
  </si>
  <si>
    <t>พนง.เงินงปม.</t>
  </si>
  <si>
    <t>ลจช.เงินงปม.</t>
  </si>
  <si>
    <t>ลจช.เงินรายได้</t>
  </si>
  <si>
    <t>ลจป.</t>
  </si>
  <si>
    <t>รวมทั้งหมด</t>
  </si>
  <si>
    <t>จำนวนบุคลากรสายวิชาการ (คน)</t>
  </si>
  <si>
    <t>จำนวนบุคลากรสายสนับสนุน (คน)</t>
  </si>
  <si>
    <t>2) จำแนกตามตำแหน่งสายวิชาการ</t>
  </si>
  <si>
    <t>ศาสตราจารย์</t>
  </si>
  <si>
    <t>รองศาสตราจารย์</t>
  </si>
  <si>
    <t>ผู้ช่วยศาสตราจารย์</t>
  </si>
  <si>
    <t>ปีงบประมาณ</t>
  </si>
  <si>
    <t>3) จำแนกตามระดับการศึกษา</t>
  </si>
  <si>
    <t>ต่ำกว่า ป.ตรี</t>
  </si>
  <si>
    <t>4) บุคลากรลาศึกษาต่อ</t>
  </si>
  <si>
    <t>สายวิชาการ</t>
  </si>
  <si>
    <t>ใน ปท.</t>
  </si>
  <si>
    <t>ตปท.</t>
  </si>
  <si>
    <t>รวมทั้งสิ้น</t>
  </si>
  <si>
    <t>ภาควิชา</t>
  </si>
  <si>
    <t>ชื่อผลงาน</t>
  </si>
  <si>
    <t>เจ้าของผลงาน</t>
  </si>
  <si>
    <t>QA</t>
  </si>
  <si>
    <t>กจ</t>
  </si>
  <si>
    <t>วิชาการ</t>
  </si>
  <si>
    <t>วิจัย</t>
  </si>
  <si>
    <t>บัณฑิตศึกษา</t>
  </si>
  <si>
    <t>ห้องหรืออุปกรณ์</t>
  </si>
  <si>
    <t>ห้องบริการคอมพิวเตอร์ขนาด 20 ที่นั่ง</t>
  </si>
  <si>
    <t>ห้อง</t>
  </si>
  <si>
    <t>ห้องบริการคอมพิวเตอร์ขนาด 48 ที่นั่ง</t>
  </si>
  <si>
    <t>ห้องบริการคอมพิวเตอร์ขนาด 75 ที่นั่ง</t>
  </si>
  <si>
    <t xml:space="preserve">เครื่องคอมพิวเตอร์ Pentium Core2 Duo </t>
  </si>
  <si>
    <t>เครื่อง</t>
  </si>
  <si>
    <t>เครื่องคอมพิวเตอร์ AMD x 2</t>
  </si>
  <si>
    <t>เครื่องคอมพิวเตอร์ Power PC</t>
  </si>
  <si>
    <t>คอมพิวเตอร์โน๊ตบุ๊ค</t>
  </si>
  <si>
    <t>เครื่องพิมพ์ Laser ขนาด A3</t>
  </si>
  <si>
    <t>เครื่องคอมพิวเตอร์ P4</t>
  </si>
  <si>
    <t>เครื่องพิมพ์ Laser A3</t>
  </si>
  <si>
    <t>HP Dual-Pentium III 933</t>
  </si>
  <si>
    <t>คอมพิวเตอร์ Work Station</t>
  </si>
  <si>
    <t>คอมพิวเตอร์ Xenon</t>
  </si>
  <si>
    <t>ประเภททรัพยากร</t>
  </si>
  <si>
    <t>ปี 2555</t>
  </si>
  <si>
    <t>ปี 2556</t>
  </si>
  <si>
    <t>ปี 2557</t>
  </si>
  <si>
    <t>ปี 2558</t>
  </si>
  <si>
    <t>ปี 2559</t>
  </si>
  <si>
    <t>ปี 2560</t>
  </si>
  <si>
    <t>คอมพิวเตอร์สำหรับสืบค้น</t>
  </si>
  <si>
    <t>หนังสือภาษาอังกฤษ</t>
  </si>
  <si>
    <t>เล่ม</t>
  </si>
  <si>
    <t>หนังสือภาษาไทย</t>
  </si>
  <si>
    <t>โครงงานและวิทยานิพนธ์</t>
  </si>
  <si>
    <t>วารสารภาษาไทย</t>
  </si>
  <si>
    <t>รายชื่อ</t>
  </si>
  <si>
    <t>วารสารภาษาต่างประเทศ</t>
  </si>
  <si>
    <t>แผ่น CD\VCD\DVD</t>
  </si>
  <si>
    <t>แผ่น</t>
  </si>
  <si>
    <t>ชุด CD-ROM</t>
  </si>
  <si>
    <t>ชุด</t>
  </si>
  <si>
    <t>หนังสือพิมพ์</t>
  </si>
  <si>
    <t>ฐานข้อมูลอิเล็กทรอนิกส์</t>
  </si>
  <si>
    <t>ฐานข้อมูล</t>
  </si>
  <si>
    <t>รายการ</t>
  </si>
  <si>
    <t>ผู้เข้าใช้บริการ</t>
  </si>
  <si>
    <t>ครั้ง</t>
  </si>
  <si>
    <t>บริการยืม-คืน</t>
  </si>
  <si>
    <t>บริการห้องฉายวีดิทัศน์</t>
  </si>
  <si>
    <t>ผู้เข้าใช้บริการห้อง 24 ชั่วโมง (Room 24 hr)</t>
  </si>
  <si>
    <t>คอมพิวเตอร์สำนักงาน</t>
  </si>
  <si>
    <t xml:space="preserve">1.ห้องปริการและอุปกรณ์คอมพิวเตอร์สำหรับการเรียนการสอน </t>
  </si>
  <si>
    <t>คอมพิวเตอร์แม่ข่าย</t>
  </si>
  <si>
    <t>13) สารสนเทศทางวิศวกรรม (ห้องสมุด)</t>
  </si>
  <si>
    <t>12) สารสนเทศทางวิศวกรรม (ICT)</t>
  </si>
  <si>
    <t>งานคอม</t>
  </si>
  <si>
    <t>ห้องสมุด</t>
  </si>
  <si>
    <t>จำนวน (ปีการศึกษา)</t>
  </si>
  <si>
    <t>ปี 2561</t>
  </si>
  <si>
    <t>2) สถิติการใช้บริการห้องสมุด</t>
  </si>
  <si>
    <t>1.หนังสือและวารสารห้องสมุด</t>
  </si>
  <si>
    <t>14) ทุนการศึกษา</t>
  </si>
  <si>
    <t>แหล่งทุน</t>
  </si>
  <si>
    <t>ทุนรัฐบาล</t>
  </si>
  <si>
    <t>ทุนเอกชน</t>
  </si>
  <si>
    <t>อื่น ๆ</t>
  </si>
  <si>
    <t>ชื่อทุนการศึกษา</t>
  </si>
  <si>
    <t>ประเภททุน</t>
  </si>
  <si>
    <t>จำนวนทุนที่ได้รับ</t>
  </si>
  <si>
    <t>จำนวนเงินต่อทุน</t>
  </si>
  <si>
    <t>จำนวนเงินรวม</t>
  </si>
  <si>
    <t>รายปี</t>
  </si>
  <si>
    <t>ต่อเนื่อง</t>
  </si>
  <si>
    <t>P</t>
  </si>
  <si>
    <t>-งานพัฒนา น.ศ.รับผิดชอบส่วนของนักศึกษา
-งาน กจ. รับผิดชอบส่วนของอาจารย์/บุคลากร</t>
  </si>
  <si>
    <t>หน่วยงาน/ภาควิชา</t>
  </si>
  <si>
    <t>ภาควิชาวิศวกรรมเคมี</t>
  </si>
  <si>
    <t>ภาควิชาวิศวกรรมโยธา</t>
  </si>
  <si>
    <t>ภาควิชาวิศวกรรมไฟฟ้าฯ</t>
  </si>
  <si>
    <t>ภาควิชาวิศวกรรมเครื่องกล</t>
  </si>
  <si>
    <t>ภาควิชาวิศวกรรมอุตสาหการ</t>
  </si>
  <si>
    <t>สำนักงานเลขานุการ</t>
  </si>
  <si>
    <t>ชื่อ-สกุลผู้ให้ความร่วมมือ
(บุคลากรในคณะ)</t>
  </si>
  <si>
    <t>ชื่อหน่วยงานที่ร่วมมือ
(กรณีในประเทศ)</t>
  </si>
  <si>
    <t>ชื่อประเทศที่มีความร่วมมือ 
(กรณีร่วมมือกับต่างประเทศ)</t>
  </si>
  <si>
    <t>การไฟฟ้าฝ่ายผลิตแห่งประเทศไทย</t>
  </si>
  <si>
    <t>นาย AAA</t>
  </si>
  <si>
    <t>-</t>
  </si>
  <si>
    <t>1 ต.ค.61-30 ก.ย.62</t>
  </si>
  <si>
    <t>คณะวิศวกรรมศาสตร์ ม.อุบลฯ</t>
  </si>
  <si>
    <t>ตัวอย่างในการกรอกข้อมูล</t>
  </si>
  <si>
    <t>สายสนับสนุน</t>
  </si>
  <si>
    <t>เครื่องคอมพิวเตอร์ Pentium (เก่า)</t>
  </si>
  <si>
    <t>เครื่องคอมพิวเตอร์ AMD (New)</t>
  </si>
  <si>
    <t>เครื่องคอมพิวเตอร์ Pentium Core I3</t>
  </si>
  <si>
    <t>เครื่องคอมพิวเตอร์ Pentium (Core2)</t>
  </si>
  <si>
    <t>หน่วยนับ</t>
  </si>
  <si>
    <t>รายละเอียดการขอข้อมูลจากภาควิชา/หน่วยงาน เพื่อจัดทำรายงานประจำปี 2565</t>
  </si>
  <si>
    <t>4) สรุปจำนวนนักศึกษา ปีการศึกษา 2565 (มิ.ย.65)</t>
  </si>
  <si>
    <t>1) กิจกรรมเด่น ประจำปี 2565 (1 ตุลาคม 2564-30 กันยายน 2565)</t>
  </si>
  <si>
    <t>2) ความร่วมมือทางวิชาการ ประจำปี 2565 (1 ตุลาคม 2564-30 กันยายน 2565)</t>
  </si>
  <si>
    <t xml:space="preserve">3) รางวัลและผลงาน ประจำปี 2565 (1 ตุลาคม 2564-30 กันยายน 2565)
</t>
  </si>
  <si>
    <t>5) สรุปจำนวนบัณฑิตที่สำเร็จการศึกษาและบัณฑิตที่ได้รับเกียรตินิยม ปี กศ.2564</t>
  </si>
  <si>
    <t>6) สรุปโครงการวิจัย ประจำปีงบประมาณ 2565</t>
  </si>
  <si>
    <t>7) ผลงานวิจัยที่เผยแพร่และนำไปใช้ประโยชน์ ประจำปี 2565</t>
  </si>
  <si>
    <t>8) สรุปโครงการบริการวิชาการ ประจำปีงบประมาณ 2565</t>
  </si>
  <si>
    <t>9) สรุปโครงการทำนุบำรุงศิลปะและวัฒนธรรม ประจำปีงบประมาณ 2565</t>
  </si>
  <si>
    <t>10) ทรัพย์สินทางปัญญา สิทธิบัตรและลิขสิทธิ์ ประจำปี 2565</t>
  </si>
  <si>
    <t>11) สรุปจำนวนบุคลากร ประจำปีงบประมาณ 2565</t>
  </si>
  <si>
    <t>ปี 2562</t>
  </si>
  <si>
    <t>ปี 2563</t>
  </si>
  <si>
    <t>ปี 2564</t>
  </si>
  <si>
    <t>โปรดแนบรายชื่อบัณฑิตที่ได้เกียรตินิยม โดยส่งเป็นไฟล์ข้อมูลที่ narttaya.s@ubu.ac.th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</si>
</sst>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_-* #,##0_-;\-* #,##0_-;_-* &quot;-&quot;??_-;_-@"/>
  </numFmts>
  <fonts count="26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b/>
      <u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2"/>
      <color theme="1"/>
      <name val="TH SarabunPSK"/>
      <family val="2"/>
      <charset val="222"/>
    </font>
    <font>
      <b/>
      <sz val="18"/>
      <color theme="1"/>
      <name val="TH SarabunPSK"/>
      <family val="2"/>
    </font>
    <font>
      <sz val="10"/>
      <name val="Waree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  <charset val="222"/>
    </font>
    <font>
      <sz val="10"/>
      <name val="Arial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8"/>
      <color theme="1"/>
      <name val="TH SarabunPSK"/>
      <family val="2"/>
    </font>
    <font>
      <sz val="14"/>
      <color theme="1"/>
      <name val="Wingdings 2"/>
      <family val="1"/>
      <charset val="2"/>
    </font>
    <font>
      <sz val="14"/>
      <color rgb="FFFF0000"/>
      <name val="TH SarabunPSK"/>
      <family val="2"/>
      <charset val="222"/>
    </font>
    <font>
      <b/>
      <sz val="12"/>
      <name val="TH SarabunPSK"/>
      <family val="2"/>
    </font>
    <font>
      <sz val="12"/>
      <color theme="1"/>
      <name val="TH SarabunPSK"/>
      <family val="2"/>
    </font>
    <font>
      <b/>
      <u/>
      <sz val="18"/>
      <color rgb="FFFF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188" fontId="16" fillId="0" borderId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87" fontId="0" fillId="0" borderId="1" xfId="1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187" fontId="3" fillId="2" borderId="1" xfId="1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87" fontId="4" fillId="0" borderId="1" xfId="1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87" fontId="2" fillId="3" borderId="1" xfId="1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8" fillId="0" borderId="0" xfId="0" applyFont="1"/>
    <xf numFmtId="0" fontId="10" fillId="0" borderId="0" xfId="0" applyFont="1"/>
    <xf numFmtId="0" fontId="0" fillId="0" borderId="1" xfId="0" applyBorder="1" applyAlignment="1">
      <alignment horizontal="center"/>
    </xf>
    <xf numFmtId="187" fontId="0" fillId="0" borderId="1" xfId="1" applyNumberFormat="1" applyFont="1" applyBorder="1"/>
    <xf numFmtId="187" fontId="0" fillId="0" borderId="0" xfId="1" applyNumberFormat="1" applyFont="1"/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14" fillId="0" borderId="0" xfId="2" applyFont="1"/>
    <xf numFmtId="0" fontId="15" fillId="0" borderId="0" xfId="2" applyFont="1"/>
    <xf numFmtId="0" fontId="15" fillId="0" borderId="0" xfId="2" applyFont="1" applyAlignment="1">
      <alignment horizontal="center"/>
    </xf>
    <xf numFmtId="0" fontId="15" fillId="0" borderId="0" xfId="2" applyFont="1" applyFill="1" applyAlignment="1">
      <alignment horizontal="center"/>
    </xf>
    <xf numFmtId="0" fontId="14" fillId="0" borderId="9" xfId="2" applyFont="1" applyBorder="1" applyAlignment="1">
      <alignment horizontal="center"/>
    </xf>
    <xf numFmtId="0" fontId="14" fillId="0" borderId="9" xfId="2" applyFont="1" applyFill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15" fillId="0" borderId="9" xfId="2" applyFont="1" applyBorder="1"/>
    <xf numFmtId="1" fontId="15" fillId="0" borderId="9" xfId="2" applyNumberFormat="1" applyFont="1" applyBorder="1" applyAlignment="1">
      <alignment horizontal="center"/>
    </xf>
    <xf numFmtId="1" fontId="15" fillId="0" borderId="9" xfId="2" applyNumberFormat="1" applyFont="1" applyFill="1" applyBorder="1" applyAlignment="1">
      <alignment horizontal="center"/>
    </xf>
    <xf numFmtId="1" fontId="15" fillId="4" borderId="9" xfId="2" applyNumberFormat="1" applyFont="1" applyFill="1" applyBorder="1" applyAlignment="1">
      <alignment horizontal="center"/>
    </xf>
    <xf numFmtId="0" fontId="15" fillId="0" borderId="0" xfId="2" applyFont="1" applyBorder="1"/>
    <xf numFmtId="0" fontId="15" fillId="0" borderId="0" xfId="2" applyFont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4" fillId="0" borderId="0" xfId="2" applyFont="1" applyBorder="1"/>
    <xf numFmtId="0" fontId="14" fillId="0" borderId="0" xfId="2" applyFont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4" fillId="0" borderId="13" xfId="2" applyFont="1" applyBorder="1" applyAlignment="1">
      <alignment horizontal="center"/>
    </xf>
    <xf numFmtId="0" fontId="14" fillId="0" borderId="13" xfId="2" applyFont="1" applyFill="1" applyBorder="1" applyAlignment="1">
      <alignment horizontal="center"/>
    </xf>
    <xf numFmtId="0" fontId="15" fillId="0" borderId="1" xfId="2" applyFont="1" applyBorder="1"/>
    <xf numFmtId="189" fontId="15" fillId="0" borderId="1" xfId="3" applyNumberFormat="1" applyFont="1" applyFill="1" applyBorder="1" applyAlignment="1" applyProtection="1">
      <alignment horizontal="center"/>
    </xf>
    <xf numFmtId="0" fontId="15" fillId="0" borderId="1" xfId="2" applyFont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5" fillId="0" borderId="9" xfId="2" applyFont="1" applyFill="1" applyBorder="1" applyAlignment="1">
      <alignment horizontal="center"/>
    </xf>
    <xf numFmtId="0" fontId="15" fillId="4" borderId="9" xfId="2" applyFont="1" applyFill="1" applyBorder="1" applyAlignment="1">
      <alignment horizontal="center"/>
    </xf>
    <xf numFmtId="0" fontId="10" fillId="0" borderId="0" xfId="4" applyFont="1"/>
    <xf numFmtId="0" fontId="15" fillId="0" borderId="0" xfId="4" applyFont="1"/>
    <xf numFmtId="0" fontId="15" fillId="0" borderId="0" xfId="4" applyFont="1" applyAlignment="1">
      <alignment horizontal="center"/>
    </xf>
    <xf numFmtId="0" fontId="15" fillId="0" borderId="0" xfId="4" applyFont="1" applyFill="1"/>
    <xf numFmtId="0" fontId="14" fillId="0" borderId="1" xfId="4" applyFont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5" fillId="0" borderId="1" xfId="4" applyFont="1" applyBorder="1" applyAlignment="1">
      <alignment horizontal="center"/>
    </xf>
    <xf numFmtId="0" fontId="15" fillId="0" borderId="1" xfId="4" applyFont="1" applyBorder="1"/>
    <xf numFmtId="187" fontId="15" fillId="0" borderId="1" xfId="5" applyNumberFormat="1" applyFont="1" applyBorder="1" applyAlignment="1">
      <alignment horizontal="center"/>
    </xf>
    <xf numFmtId="187" fontId="15" fillId="0" borderId="1" xfId="6" applyNumberFormat="1" applyFont="1" applyBorder="1"/>
    <xf numFmtId="187" fontId="15" fillId="0" borderId="1" xfId="6" applyNumberFormat="1" applyFont="1" applyFill="1" applyBorder="1"/>
    <xf numFmtId="187" fontId="15" fillId="2" borderId="1" xfId="6" applyNumberFormat="1" applyFont="1" applyFill="1" applyBorder="1"/>
    <xf numFmtId="0" fontId="15" fillId="0" borderId="0" xfId="4" applyFont="1" applyBorder="1"/>
    <xf numFmtId="0" fontId="18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15" fillId="0" borderId="0" xfId="4" applyFont="1" applyBorder="1" applyAlignment="1">
      <alignment horizontal="center"/>
    </xf>
    <xf numFmtId="0" fontId="19" fillId="0" borderId="0" xfId="2" applyFont="1" applyBorder="1"/>
    <xf numFmtId="188" fontId="16" fillId="0" borderId="0" xfId="3" applyBorder="1"/>
    <xf numFmtId="0" fontId="10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Fill="1" applyAlignment="1">
      <alignment horizontal="center"/>
    </xf>
    <xf numFmtId="0" fontId="10" fillId="0" borderId="0" xfId="2" applyFont="1" applyBorder="1"/>
    <xf numFmtId="0" fontId="8" fillId="0" borderId="0" xfId="0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5" fillId="4" borderId="1" xfId="2" applyFont="1" applyFill="1" applyBorder="1" applyAlignment="1">
      <alignment horizontal="center"/>
    </xf>
    <xf numFmtId="189" fontId="15" fillId="4" borderId="1" xfId="3" applyNumberFormat="1" applyFont="1" applyFill="1" applyBorder="1" applyAlignment="1" applyProtection="1">
      <alignment horizontal="center"/>
    </xf>
    <xf numFmtId="189" fontId="15" fillId="0" borderId="0" xfId="3" applyNumberFormat="1" applyFont="1" applyFill="1" applyBorder="1" applyAlignment="1" applyProtection="1">
      <alignment horizontal="center"/>
    </xf>
    <xf numFmtId="0" fontId="15" fillId="0" borderId="0" xfId="2" applyFont="1" applyFill="1" applyBorder="1"/>
    <xf numFmtId="0" fontId="15" fillId="0" borderId="0" xfId="2" applyFont="1" applyFill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1" applyFont="1"/>
    <xf numFmtId="43" fontId="2" fillId="0" borderId="1" xfId="1" applyFont="1" applyBorder="1" applyAlignment="1">
      <alignment horizontal="center" vertical="top" wrapText="1"/>
    </xf>
    <xf numFmtId="43" fontId="0" fillId="0" borderId="1" xfId="1" applyFont="1" applyBorder="1" applyAlignment="1">
      <alignment vertical="top" wrapText="1"/>
    </xf>
    <xf numFmtId="0" fontId="2" fillId="0" borderId="0" xfId="0" applyFont="1" applyAlignment="1">
      <alignment horizontal="right"/>
    </xf>
    <xf numFmtId="43" fontId="2" fillId="0" borderId="1" xfId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0" fontId="23" fillId="5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24" fillId="0" borderId="1" xfId="0" quotePrefix="1" applyFont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187" fontId="0" fillId="2" borderId="1" xfId="1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187" fontId="0" fillId="3" borderId="1" xfId="1" applyNumberFormat="1" applyFont="1" applyFill="1" applyBorder="1"/>
    <xf numFmtId="187" fontId="0" fillId="0" borderId="14" xfId="1" applyNumberFormat="1" applyFont="1" applyBorder="1" applyAlignment="1"/>
    <xf numFmtId="187" fontId="0" fillId="0" borderId="15" xfId="1" applyNumberFormat="1" applyFont="1" applyBorder="1" applyAlignment="1"/>
    <xf numFmtId="187" fontId="0" fillId="3" borderId="14" xfId="1" applyNumberFormat="1" applyFont="1" applyFill="1" applyBorder="1"/>
    <xf numFmtId="187" fontId="0" fillId="3" borderId="15" xfId="1" applyNumberFormat="1" applyFont="1" applyFill="1" applyBorder="1"/>
    <xf numFmtId="190" fontId="0" fillId="0" borderId="14" xfId="0" applyNumberFormat="1" applyFont="1" applyBorder="1" applyAlignment="1"/>
    <xf numFmtId="190" fontId="0" fillId="0" borderId="14" xfId="0" applyNumberFormat="1" applyFont="1" applyBorder="1"/>
    <xf numFmtId="0" fontId="0" fillId="3" borderId="1" xfId="0" applyFont="1" applyFill="1" applyBorder="1" applyAlignment="1">
      <alignment horizontal="center" vertical="top" wrapText="1"/>
    </xf>
    <xf numFmtId="190" fontId="0" fillId="3" borderId="14" xfId="0" applyNumberFormat="1" applyFont="1" applyFill="1" applyBorder="1"/>
    <xf numFmtId="187" fontId="0" fillId="2" borderId="1" xfId="0" applyNumberFormat="1" applyFill="1" applyBorder="1"/>
    <xf numFmtId="0" fontId="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9" fillId="6" borderId="0" xfId="2" applyFont="1" applyFill="1" applyAlignment="1">
      <alignment horizontal="center" vertical="center"/>
    </xf>
    <xf numFmtId="0" fontId="9" fillId="6" borderId="0" xfId="2" applyFont="1" applyFill="1" applyAlignment="1">
      <alignment horizontal="center"/>
    </xf>
    <xf numFmtId="0" fontId="14" fillId="7" borderId="9" xfId="2" applyFont="1" applyFill="1" applyBorder="1" applyAlignment="1">
      <alignment horizontal="center"/>
    </xf>
    <xf numFmtId="1" fontId="15" fillId="7" borderId="9" xfId="2" applyNumberFormat="1" applyFont="1" applyFill="1" applyBorder="1" applyAlignment="1">
      <alignment horizontal="center"/>
    </xf>
    <xf numFmtId="0" fontId="15" fillId="6" borderId="0" xfId="2" applyFont="1" applyFill="1" applyBorder="1" applyAlignment="1">
      <alignment horizontal="center"/>
    </xf>
    <xf numFmtId="0" fontId="14" fillId="6" borderId="0" xfId="2" applyFont="1" applyFill="1" applyBorder="1" applyAlignment="1">
      <alignment horizontal="center"/>
    </xf>
    <xf numFmtId="0" fontId="14" fillId="7" borderId="13" xfId="2" applyFont="1" applyFill="1" applyBorder="1" applyAlignment="1">
      <alignment horizontal="center"/>
    </xf>
    <xf numFmtId="0" fontId="15" fillId="7" borderId="1" xfId="2" applyFont="1" applyFill="1" applyBorder="1" applyAlignment="1">
      <alignment horizontal="center"/>
    </xf>
    <xf numFmtId="189" fontId="15" fillId="7" borderId="1" xfId="3" applyNumberFormat="1" applyFont="1" applyFill="1" applyBorder="1" applyAlignment="1" applyProtection="1">
      <alignment horizontal="center"/>
    </xf>
    <xf numFmtId="0" fontId="15" fillId="7" borderId="9" xfId="2" applyFont="1" applyFill="1" applyBorder="1" applyAlignment="1">
      <alignment horizontal="center"/>
    </xf>
    <xf numFmtId="0" fontId="15" fillId="6" borderId="0" xfId="2" applyFont="1" applyFill="1" applyAlignment="1">
      <alignment horizontal="center"/>
    </xf>
    <xf numFmtId="0" fontId="14" fillId="2" borderId="13" xfId="2" applyFont="1" applyFill="1" applyBorder="1" applyAlignment="1">
      <alignment horizontal="center"/>
    </xf>
    <xf numFmtId="0" fontId="14" fillId="2" borderId="9" xfId="2" applyFont="1" applyFill="1" applyBorder="1" applyAlignment="1">
      <alignment horizontal="center"/>
    </xf>
    <xf numFmtId="187" fontId="22" fillId="0" borderId="1" xfId="1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187" fontId="0" fillId="0" borderId="0" xfId="1" applyNumberFormat="1" applyFont="1" applyBorder="1"/>
    <xf numFmtId="187" fontId="0" fillId="2" borderId="0" xfId="1" applyNumberFormat="1" applyFont="1" applyFill="1" applyBorder="1"/>
    <xf numFmtId="0" fontId="1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14" fillId="0" borderId="9" xfId="2" applyFont="1" applyBorder="1" applyAlignment="1">
      <alignment horizontal="center" vertical="top"/>
    </xf>
    <xf numFmtId="0" fontId="14" fillId="0" borderId="10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top"/>
    </xf>
    <xf numFmtId="0" fontId="14" fillId="0" borderId="1" xfId="4" applyFont="1" applyBorder="1" applyAlignment="1">
      <alignment horizontal="center" vertical="top"/>
    </xf>
    <xf numFmtId="0" fontId="14" fillId="0" borderId="1" xfId="4" applyFont="1" applyBorder="1" applyAlignment="1">
      <alignment horizontal="center" vertical="top" wrapText="1"/>
    </xf>
    <xf numFmtId="0" fontId="14" fillId="0" borderId="2" xfId="4" applyFont="1" applyBorder="1" applyAlignment="1">
      <alignment horizontal="center"/>
    </xf>
    <xf numFmtId="0" fontId="14" fillId="0" borderId="5" xfId="4" applyFont="1" applyBorder="1" applyAlignment="1">
      <alignment horizontal="center"/>
    </xf>
    <xf numFmtId="0" fontId="14" fillId="0" borderId="3" xfId="4" applyFont="1" applyBorder="1" applyAlignment="1">
      <alignment horizontal="center"/>
    </xf>
  </cellXfs>
  <cellStyles count="7">
    <cellStyle name="Comma" xfId="1" builtinId="3"/>
    <cellStyle name="Comma 2 2" xfId="6" xr:uid="{00000000-0005-0000-0000-000000000000}"/>
    <cellStyle name="Comma 3" xfId="5" xr:uid="{00000000-0005-0000-0000-000001000000}"/>
    <cellStyle name="Normal" xfId="0" builtinId="0"/>
    <cellStyle name="Normal 2" xfId="4" xr:uid="{00000000-0005-0000-0000-000002000000}"/>
    <cellStyle name="เครื่องหมายจุลภาค 2" xfId="3" xr:uid="{00000000-0005-0000-0000-000004000000}"/>
    <cellStyle name="ปกติ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10"/>
  <sheetViews>
    <sheetView workbookViewId="0">
      <selection activeCell="B6" sqref="B6"/>
    </sheetView>
  </sheetViews>
  <sheetFormatPr defaultRowHeight="18"/>
  <cols>
    <col min="1" max="1" width="16.375" customWidth="1"/>
    <col min="2" max="2" width="15" customWidth="1"/>
    <col min="3" max="3" width="23" customWidth="1"/>
    <col min="4" max="4" width="22.125" customWidth="1"/>
    <col min="5" max="5" width="27.75" customWidth="1"/>
    <col min="6" max="6" width="10.375" customWidth="1"/>
    <col min="7" max="7" width="18.75" customWidth="1"/>
    <col min="10" max="10" width="26.125" customWidth="1"/>
  </cols>
  <sheetData>
    <row r="1" spans="1:10">
      <c r="A1" t="s">
        <v>16</v>
      </c>
      <c r="B1" t="s">
        <v>21</v>
      </c>
      <c r="C1" t="s">
        <v>31</v>
      </c>
      <c r="D1" t="s">
        <v>40</v>
      </c>
      <c r="E1" t="s">
        <v>70</v>
      </c>
      <c r="F1" t="s">
        <v>80</v>
      </c>
      <c r="G1" t="s">
        <v>84</v>
      </c>
      <c r="H1" t="s">
        <v>173</v>
      </c>
      <c r="I1" t="s">
        <v>181</v>
      </c>
      <c r="J1" s="121" t="s">
        <v>186</v>
      </c>
    </row>
    <row r="2" spans="1:10">
      <c r="A2" t="s">
        <v>17</v>
      </c>
      <c r="B2" t="s">
        <v>22</v>
      </c>
      <c r="C2" t="s">
        <v>32</v>
      </c>
      <c r="D2" t="s">
        <v>41</v>
      </c>
      <c r="E2" t="s">
        <v>71</v>
      </c>
      <c r="F2" t="s">
        <v>81</v>
      </c>
      <c r="G2" t="s">
        <v>85</v>
      </c>
      <c r="H2" t="s">
        <v>174</v>
      </c>
      <c r="I2" t="s">
        <v>182</v>
      </c>
      <c r="J2" s="121" t="s">
        <v>187</v>
      </c>
    </row>
    <row r="3" spans="1:10">
      <c r="A3" t="s">
        <v>18</v>
      </c>
      <c r="B3" t="s">
        <v>23</v>
      </c>
      <c r="C3" t="s">
        <v>36</v>
      </c>
      <c r="E3" t="s">
        <v>72</v>
      </c>
      <c r="F3" t="s">
        <v>82</v>
      </c>
      <c r="H3" t="s">
        <v>175</v>
      </c>
      <c r="J3" s="121" t="s">
        <v>188</v>
      </c>
    </row>
    <row r="4" spans="1:10">
      <c r="A4" t="s">
        <v>69</v>
      </c>
      <c r="B4" t="s">
        <v>24</v>
      </c>
      <c r="C4" t="s">
        <v>37</v>
      </c>
      <c r="E4" t="s">
        <v>73</v>
      </c>
      <c r="J4" s="121" t="s">
        <v>189</v>
      </c>
    </row>
    <row r="5" spans="1:10">
      <c r="A5" t="s">
        <v>19</v>
      </c>
      <c r="B5" t="s">
        <v>26</v>
      </c>
      <c r="E5" t="s">
        <v>74</v>
      </c>
      <c r="J5" s="121" t="s">
        <v>190</v>
      </c>
    </row>
    <row r="6" spans="1:10">
      <c r="A6" t="s">
        <v>20</v>
      </c>
      <c r="B6" t="s">
        <v>27</v>
      </c>
      <c r="J6" s="121" t="s">
        <v>191</v>
      </c>
    </row>
    <row r="7" spans="1:10">
      <c r="B7" t="s">
        <v>25</v>
      </c>
    </row>
    <row r="8" spans="1:10">
      <c r="B8" t="s">
        <v>29</v>
      </c>
    </row>
    <row r="9" spans="1:10">
      <c r="B9" t="s">
        <v>30</v>
      </c>
    </row>
    <row r="10" spans="1:10">
      <c r="B10" t="s">
        <v>28</v>
      </c>
    </row>
  </sheetData>
  <sheetProtection algorithmName="SHA-512" hashValue="PkFdJ54QiG/SJrfhZipWTfMsPM7g0Cuizx0pQZlkiWdHpdSW1x3mMto9Mz2xNQC7QnQI7ePuuTGQzkh4In3ecg==" saltValue="9H6FxuCOnIiyvh+oqhmDQQ==" spinCount="100000" sheet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4"/>
  <sheetViews>
    <sheetView workbookViewId="0">
      <selection activeCell="C9" sqref="C9"/>
    </sheetView>
  </sheetViews>
  <sheetFormatPr defaultColWidth="9.125" defaultRowHeight="18"/>
  <cols>
    <col min="1" max="1" width="9.125" style="3"/>
    <col min="2" max="2" width="16.25" style="4" customWidth="1"/>
    <col min="3" max="5" width="24.125" style="4" customWidth="1"/>
    <col min="6" max="6" width="26.75" style="4" customWidth="1"/>
    <col min="7" max="7" width="16.375" style="4" customWidth="1"/>
    <col min="8" max="16384" width="9.125" style="4"/>
  </cols>
  <sheetData>
    <row r="1" spans="1:7" s="2" customFormat="1" ht="26.25" customHeight="1">
      <c r="A1" s="162" t="str">
        <f>สรุปข้อมูล!A10</f>
        <v>8) สรุปโครงการบริการวิชาการ ประจำปีงบประมาณ 2565</v>
      </c>
      <c r="B1" s="162"/>
      <c r="C1" s="162"/>
      <c r="D1" s="162"/>
      <c r="E1" s="162"/>
      <c r="F1" s="162"/>
    </row>
    <row r="2" spans="1:7" s="24" customFormat="1" ht="36">
      <c r="A2" s="23" t="s">
        <v>0</v>
      </c>
      <c r="B2" s="23" t="s">
        <v>12</v>
      </c>
      <c r="C2" s="23" t="s">
        <v>14</v>
      </c>
      <c r="D2" s="23" t="s">
        <v>15</v>
      </c>
      <c r="E2" s="23" t="s">
        <v>13</v>
      </c>
      <c r="F2" s="7" t="s">
        <v>11</v>
      </c>
      <c r="G2" s="23" t="s">
        <v>33</v>
      </c>
    </row>
    <row r="3" spans="1:7">
      <c r="A3" s="22">
        <v>1</v>
      </c>
      <c r="B3" s="27"/>
      <c r="C3" s="27"/>
      <c r="D3" s="27"/>
      <c r="E3" s="27"/>
      <c r="F3" s="27"/>
      <c r="G3" s="27"/>
    </row>
    <row r="4" spans="1:7">
      <c r="A4" s="22">
        <v>2</v>
      </c>
      <c r="B4" s="27"/>
      <c r="C4" s="27"/>
      <c r="D4" s="27"/>
      <c r="E4" s="27"/>
      <c r="F4" s="27"/>
      <c r="G4" s="27"/>
    </row>
    <row r="5" spans="1:7">
      <c r="A5" s="22">
        <v>3</v>
      </c>
      <c r="B5" s="27"/>
      <c r="C5" s="27"/>
      <c r="D5" s="27"/>
      <c r="E5" s="27"/>
      <c r="F5" s="27"/>
      <c r="G5" s="27"/>
    </row>
    <row r="6" spans="1:7">
      <c r="A6" s="22">
        <v>4</v>
      </c>
      <c r="B6" s="27"/>
      <c r="C6" s="27"/>
      <c r="D6" s="27"/>
      <c r="E6" s="27"/>
      <c r="F6" s="27"/>
      <c r="G6" s="27"/>
    </row>
    <row r="7" spans="1:7">
      <c r="A7" s="22">
        <v>5</v>
      </c>
      <c r="B7" s="27"/>
      <c r="C7" s="27"/>
      <c r="D7" s="27"/>
      <c r="E7" s="27"/>
      <c r="F7" s="27"/>
      <c r="G7" s="27"/>
    </row>
    <row r="8" spans="1:7">
      <c r="A8" s="22">
        <v>6</v>
      </c>
      <c r="B8" s="27"/>
      <c r="C8" s="27"/>
      <c r="D8" s="27"/>
      <c r="E8" s="27"/>
      <c r="F8" s="27"/>
      <c r="G8" s="27"/>
    </row>
    <row r="9" spans="1:7">
      <c r="A9" s="22">
        <v>7</v>
      </c>
      <c r="B9" s="27"/>
      <c r="C9" s="27"/>
      <c r="D9" s="27"/>
      <c r="E9" s="27"/>
      <c r="F9" s="27"/>
      <c r="G9" s="27"/>
    </row>
    <row r="10" spans="1:7">
      <c r="A10" s="22">
        <v>8</v>
      </c>
      <c r="B10" s="27"/>
      <c r="C10" s="27"/>
      <c r="D10" s="27"/>
      <c r="E10" s="27"/>
      <c r="F10" s="27"/>
      <c r="G10" s="27"/>
    </row>
    <row r="11" spans="1:7">
      <c r="A11" s="22">
        <v>9</v>
      </c>
      <c r="B11" s="27"/>
      <c r="C11" s="27"/>
      <c r="D11" s="27"/>
      <c r="E11" s="27"/>
      <c r="F11" s="27"/>
      <c r="G11" s="27"/>
    </row>
    <row r="12" spans="1:7">
      <c r="A12" s="22">
        <v>10</v>
      </c>
      <c r="B12" s="27"/>
      <c r="C12" s="27"/>
      <c r="D12" s="27"/>
      <c r="E12" s="27"/>
      <c r="F12" s="27"/>
      <c r="G12" s="27"/>
    </row>
    <row r="13" spans="1:7">
      <c r="A13" s="22">
        <v>11</v>
      </c>
      <c r="B13" s="27"/>
      <c r="C13" s="27"/>
      <c r="D13" s="27"/>
      <c r="E13" s="27"/>
      <c r="F13" s="27"/>
      <c r="G13" s="27"/>
    </row>
    <row r="14" spans="1:7">
      <c r="A14" s="22">
        <v>12</v>
      </c>
      <c r="B14" s="27"/>
      <c r="C14" s="27"/>
      <c r="D14" s="27"/>
      <c r="E14" s="27"/>
      <c r="F14" s="27"/>
      <c r="G14" s="27"/>
    </row>
    <row r="15" spans="1:7">
      <c r="A15" s="22">
        <v>13</v>
      </c>
      <c r="B15" s="27"/>
      <c r="C15" s="27"/>
      <c r="D15" s="27"/>
      <c r="E15" s="27"/>
      <c r="F15" s="27"/>
      <c r="G15" s="27"/>
    </row>
    <row r="16" spans="1:7">
      <c r="A16" s="22">
        <v>14</v>
      </c>
      <c r="B16" s="27"/>
      <c r="C16" s="27"/>
      <c r="D16" s="27"/>
      <c r="E16" s="27"/>
      <c r="F16" s="27"/>
      <c r="G16" s="27"/>
    </row>
    <row r="17" spans="1:7">
      <c r="A17" s="22">
        <v>15</v>
      </c>
      <c r="B17" s="27"/>
      <c r="C17" s="27"/>
      <c r="D17" s="27"/>
      <c r="E17" s="27"/>
      <c r="F17" s="27"/>
      <c r="G17" s="27"/>
    </row>
    <row r="18" spans="1:7">
      <c r="A18" s="22">
        <v>16</v>
      </c>
      <c r="B18" s="27"/>
      <c r="C18" s="27"/>
      <c r="D18" s="27"/>
      <c r="E18" s="27"/>
      <c r="F18" s="27"/>
      <c r="G18" s="27"/>
    </row>
    <row r="19" spans="1:7">
      <c r="A19" s="22">
        <v>17</v>
      </c>
      <c r="B19" s="27"/>
      <c r="C19" s="27"/>
      <c r="D19" s="27"/>
      <c r="E19" s="27"/>
      <c r="F19" s="27"/>
      <c r="G19" s="27"/>
    </row>
    <row r="20" spans="1:7">
      <c r="A20" s="22">
        <v>18</v>
      </c>
      <c r="B20" s="27"/>
      <c r="C20" s="27"/>
      <c r="D20" s="27"/>
      <c r="E20" s="27"/>
      <c r="F20" s="27"/>
      <c r="G20" s="27"/>
    </row>
    <row r="21" spans="1:7">
      <c r="A21" s="22">
        <v>19</v>
      </c>
      <c r="B21" s="27"/>
      <c r="C21" s="27"/>
      <c r="D21" s="27"/>
      <c r="E21" s="27"/>
      <c r="F21" s="27"/>
      <c r="G21" s="27"/>
    </row>
    <row r="22" spans="1:7">
      <c r="A22" s="22">
        <v>20</v>
      </c>
      <c r="B22" s="27"/>
      <c r="C22" s="27"/>
      <c r="D22" s="27"/>
      <c r="E22" s="27"/>
      <c r="F22" s="27"/>
      <c r="G22" s="27"/>
    </row>
    <row r="24" spans="1:7">
      <c r="A24" s="28" t="s">
        <v>35</v>
      </c>
      <c r="B24" s="4" t="s">
        <v>68</v>
      </c>
    </row>
  </sheetData>
  <mergeCells count="1">
    <mergeCell ref="A1:F1"/>
  </mergeCells>
  <dataValidations count="1">
    <dataValidation type="list" allowBlank="1" showInputMessage="1" showErrorMessage="1" sqref="B3:B22" xr:uid="{00000000-0002-0000-0900-000000000000}">
      <formula1>Budget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orientation="landscape" r:id="rId1"/>
  <headerFooter>
    <oddFooter>&amp;R&amp;10&amp;Z&amp;F\&amp;A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4"/>
  <sheetViews>
    <sheetView workbookViewId="0">
      <selection activeCell="D11" sqref="D11"/>
    </sheetView>
  </sheetViews>
  <sheetFormatPr defaultColWidth="9.125" defaultRowHeight="18"/>
  <cols>
    <col min="1" max="1" width="9.125" style="3"/>
    <col min="2" max="2" width="16.25" style="4" customWidth="1"/>
    <col min="3" max="5" width="24.125" style="4" customWidth="1"/>
    <col min="6" max="6" width="26.75" style="4" customWidth="1"/>
    <col min="7" max="7" width="16.375" style="4" customWidth="1"/>
    <col min="8" max="16384" width="9.125" style="4"/>
  </cols>
  <sheetData>
    <row r="1" spans="1:7" s="2" customFormat="1" ht="26.25" customHeight="1">
      <c r="A1" s="162" t="str">
        <f>สรุปข้อมูล!A11</f>
        <v>9) สรุปโครงการทำนุบำรุงศิลปะและวัฒนธรรม ประจำปีงบประมาณ 2565</v>
      </c>
      <c r="B1" s="162"/>
      <c r="C1" s="162"/>
      <c r="D1" s="162"/>
      <c r="E1" s="162"/>
      <c r="F1" s="162"/>
    </row>
    <row r="2" spans="1:7" s="24" customFormat="1" ht="36">
      <c r="A2" s="23" t="s">
        <v>0</v>
      </c>
      <c r="B2" s="23" t="s">
        <v>12</v>
      </c>
      <c r="C2" s="23" t="s">
        <v>14</v>
      </c>
      <c r="D2" s="23" t="s">
        <v>15</v>
      </c>
      <c r="E2" s="23" t="s">
        <v>13</v>
      </c>
      <c r="F2" s="7" t="s">
        <v>11</v>
      </c>
      <c r="G2" s="23" t="s">
        <v>33</v>
      </c>
    </row>
    <row r="3" spans="1:7">
      <c r="A3" s="22">
        <v>1</v>
      </c>
      <c r="B3" s="27"/>
      <c r="C3" s="27"/>
      <c r="D3" s="27"/>
      <c r="E3" s="27"/>
      <c r="F3" s="27"/>
      <c r="G3" s="27"/>
    </row>
    <row r="4" spans="1:7">
      <c r="A4" s="22">
        <v>2</v>
      </c>
      <c r="B4" s="27"/>
      <c r="C4" s="27"/>
      <c r="D4" s="27"/>
      <c r="E4" s="27"/>
      <c r="F4" s="27"/>
      <c r="G4" s="27"/>
    </row>
    <row r="5" spans="1:7">
      <c r="A5" s="22">
        <v>3</v>
      </c>
      <c r="B5" s="27"/>
      <c r="C5" s="27"/>
      <c r="D5" s="27"/>
      <c r="E5" s="27"/>
      <c r="F5" s="27"/>
      <c r="G5" s="27"/>
    </row>
    <row r="6" spans="1:7">
      <c r="A6" s="22">
        <v>4</v>
      </c>
      <c r="B6" s="27"/>
      <c r="C6" s="27"/>
      <c r="D6" s="27"/>
      <c r="E6" s="27"/>
      <c r="F6" s="27"/>
      <c r="G6" s="27"/>
    </row>
    <row r="7" spans="1:7">
      <c r="A7" s="22">
        <v>5</v>
      </c>
      <c r="B7" s="27"/>
      <c r="C7" s="27"/>
      <c r="D7" s="27"/>
      <c r="E7" s="27"/>
      <c r="F7" s="27"/>
      <c r="G7" s="27"/>
    </row>
    <row r="8" spans="1:7">
      <c r="A8" s="22">
        <v>6</v>
      </c>
      <c r="B8" s="27"/>
      <c r="C8" s="27"/>
      <c r="D8" s="27"/>
      <c r="E8" s="27"/>
      <c r="F8" s="27"/>
      <c r="G8" s="27"/>
    </row>
    <row r="9" spans="1:7">
      <c r="A9" s="22">
        <v>7</v>
      </c>
      <c r="B9" s="27"/>
      <c r="C9" s="27"/>
      <c r="D9" s="27"/>
      <c r="E9" s="27"/>
      <c r="F9" s="27"/>
      <c r="G9" s="27"/>
    </row>
    <row r="10" spans="1:7">
      <c r="A10" s="22">
        <v>8</v>
      </c>
      <c r="B10" s="27"/>
      <c r="C10" s="27"/>
      <c r="D10" s="27"/>
      <c r="E10" s="27"/>
      <c r="F10" s="27"/>
      <c r="G10" s="27"/>
    </row>
    <row r="11" spans="1:7">
      <c r="A11" s="22">
        <v>9</v>
      </c>
      <c r="B11" s="27"/>
      <c r="C11" s="27"/>
      <c r="D11" s="27"/>
      <c r="E11" s="27"/>
      <c r="F11" s="27"/>
      <c r="G11" s="27"/>
    </row>
    <row r="12" spans="1:7">
      <c r="A12" s="22">
        <v>10</v>
      </c>
      <c r="B12" s="27"/>
      <c r="C12" s="27"/>
      <c r="D12" s="27"/>
      <c r="E12" s="27"/>
      <c r="F12" s="27"/>
      <c r="G12" s="27"/>
    </row>
    <row r="13" spans="1:7">
      <c r="A13" s="22">
        <v>11</v>
      </c>
      <c r="B13" s="27"/>
      <c r="C13" s="27"/>
      <c r="D13" s="27"/>
      <c r="E13" s="27"/>
      <c r="F13" s="27"/>
      <c r="G13" s="27"/>
    </row>
    <row r="14" spans="1:7">
      <c r="A14" s="22">
        <v>12</v>
      </c>
      <c r="B14" s="27"/>
      <c r="C14" s="27"/>
      <c r="D14" s="27"/>
      <c r="E14" s="27"/>
      <c r="F14" s="27"/>
      <c r="G14" s="27"/>
    </row>
    <row r="15" spans="1:7">
      <c r="A15" s="22">
        <v>13</v>
      </c>
      <c r="B15" s="27"/>
      <c r="C15" s="27"/>
      <c r="D15" s="27"/>
      <c r="E15" s="27"/>
      <c r="F15" s="27"/>
      <c r="G15" s="27"/>
    </row>
    <row r="16" spans="1:7">
      <c r="A16" s="22">
        <v>14</v>
      </c>
      <c r="B16" s="27"/>
      <c r="C16" s="27"/>
      <c r="D16" s="27"/>
      <c r="E16" s="27"/>
      <c r="F16" s="27"/>
      <c r="G16" s="27"/>
    </row>
    <row r="17" spans="1:7">
      <c r="A17" s="22">
        <v>15</v>
      </c>
      <c r="B17" s="27"/>
      <c r="C17" s="27"/>
      <c r="D17" s="27"/>
      <c r="E17" s="27"/>
      <c r="F17" s="27"/>
      <c r="G17" s="27"/>
    </row>
    <row r="18" spans="1:7">
      <c r="A18" s="22">
        <v>16</v>
      </c>
      <c r="B18" s="27"/>
      <c r="C18" s="27"/>
      <c r="D18" s="27"/>
      <c r="E18" s="27"/>
      <c r="F18" s="27"/>
      <c r="G18" s="27"/>
    </row>
    <row r="19" spans="1:7">
      <c r="A19" s="22">
        <v>17</v>
      </c>
      <c r="B19" s="27"/>
      <c r="C19" s="27"/>
      <c r="D19" s="27"/>
      <c r="E19" s="27"/>
      <c r="F19" s="27"/>
      <c r="G19" s="27"/>
    </row>
    <row r="20" spans="1:7">
      <c r="A20" s="22">
        <v>18</v>
      </c>
      <c r="B20" s="27"/>
      <c r="C20" s="27"/>
      <c r="D20" s="27"/>
      <c r="E20" s="27"/>
      <c r="F20" s="27"/>
      <c r="G20" s="27"/>
    </row>
    <row r="21" spans="1:7">
      <c r="A21" s="22">
        <v>19</v>
      </c>
      <c r="B21" s="27"/>
      <c r="C21" s="27"/>
      <c r="D21" s="27"/>
      <c r="E21" s="27"/>
      <c r="F21" s="27"/>
      <c r="G21" s="27"/>
    </row>
    <row r="22" spans="1:7">
      <c r="A22" s="22">
        <v>20</v>
      </c>
      <c r="B22" s="27"/>
      <c r="C22" s="27"/>
      <c r="D22" s="27"/>
      <c r="E22" s="27"/>
      <c r="F22" s="27"/>
      <c r="G22" s="27"/>
    </row>
    <row r="24" spans="1:7">
      <c r="A24" s="28" t="s">
        <v>35</v>
      </c>
      <c r="B24" s="4" t="s">
        <v>68</v>
      </c>
    </row>
  </sheetData>
  <mergeCells count="1">
    <mergeCell ref="A1:F1"/>
  </mergeCells>
  <dataValidations count="1">
    <dataValidation type="list" allowBlank="1" showInputMessage="1" showErrorMessage="1" sqref="B3:B22" xr:uid="{00000000-0002-0000-0A00-000000000000}">
      <formula1>Budget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orientation="landscape" r:id="rId1"/>
  <headerFooter>
    <oddFooter>&amp;R&amp;10&amp;Z&amp;F\&amp;A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"/>
  <sheetViews>
    <sheetView workbookViewId="0">
      <selection activeCell="G8" sqref="G8"/>
    </sheetView>
  </sheetViews>
  <sheetFormatPr defaultRowHeight="18"/>
  <cols>
    <col min="2" max="2" width="32.625" customWidth="1"/>
    <col min="3" max="3" width="29.75" customWidth="1"/>
    <col min="4" max="4" width="21.375" customWidth="1"/>
    <col min="5" max="5" width="22.25" customWidth="1"/>
    <col min="6" max="6" width="16.25" customWidth="1"/>
    <col min="7" max="7" width="23.25" customWidth="1"/>
  </cols>
  <sheetData>
    <row r="1" spans="1:7" ht="23.4">
      <c r="A1" s="30" t="str">
        <f>สรุปข้อมูล!A12</f>
        <v>10) ทรัพย์สินทางปัญญา สิทธิบัตรและลิขสิทธิ์ ประจำปี 2565</v>
      </c>
    </row>
    <row r="2" spans="1:7" s="5" customFormat="1">
      <c r="A2" s="7" t="s">
        <v>0</v>
      </c>
      <c r="B2" s="7" t="s">
        <v>75</v>
      </c>
      <c r="C2" s="7" t="s">
        <v>76</v>
      </c>
      <c r="D2" s="7" t="s">
        <v>77</v>
      </c>
      <c r="E2" s="7" t="s">
        <v>78</v>
      </c>
      <c r="F2" s="7" t="s">
        <v>79</v>
      </c>
      <c r="G2" s="7" t="s">
        <v>83</v>
      </c>
    </row>
    <row r="3" spans="1:7" s="2" customFormat="1">
      <c r="A3" s="8">
        <v>1</v>
      </c>
      <c r="B3" s="9"/>
      <c r="C3" s="9"/>
      <c r="D3" s="9"/>
      <c r="E3" s="9"/>
      <c r="F3" s="9"/>
      <c r="G3" s="9"/>
    </row>
    <row r="4" spans="1:7" s="2" customFormat="1">
      <c r="A4" s="8">
        <v>2</v>
      </c>
      <c r="B4" s="9"/>
      <c r="C4" s="9"/>
      <c r="D4" s="9"/>
      <c r="E4" s="9"/>
      <c r="F4" s="9"/>
      <c r="G4" s="9"/>
    </row>
    <row r="5" spans="1:7" s="2" customFormat="1">
      <c r="A5" s="8">
        <v>3</v>
      </c>
      <c r="B5" s="9"/>
      <c r="C5" s="9"/>
      <c r="D5" s="9"/>
      <c r="E5" s="9"/>
      <c r="F5" s="9"/>
      <c r="G5" s="9"/>
    </row>
    <row r="6" spans="1:7" s="2" customFormat="1">
      <c r="A6" s="8">
        <v>4</v>
      </c>
      <c r="B6" s="9"/>
      <c r="C6" s="9"/>
      <c r="D6" s="9"/>
      <c r="E6" s="9"/>
      <c r="F6" s="9"/>
      <c r="G6" s="9"/>
    </row>
    <row r="7" spans="1:7" s="2" customFormat="1">
      <c r="A7" s="8">
        <v>5</v>
      </c>
      <c r="B7" s="9"/>
      <c r="C7" s="9"/>
      <c r="D7" s="9"/>
      <c r="E7" s="9"/>
      <c r="F7" s="9"/>
      <c r="G7" s="9"/>
    </row>
    <row r="8" spans="1:7" s="2" customFormat="1">
      <c r="A8" s="8">
        <v>6</v>
      </c>
      <c r="B8" s="9"/>
      <c r="C8" s="9"/>
      <c r="D8" s="9"/>
      <c r="E8" s="9"/>
      <c r="F8" s="9"/>
      <c r="G8" s="9"/>
    </row>
    <row r="9" spans="1:7" s="2" customFormat="1">
      <c r="A9" s="8">
        <v>7</v>
      </c>
      <c r="B9" s="9"/>
      <c r="C9" s="9"/>
      <c r="D9" s="9"/>
      <c r="E9" s="9"/>
      <c r="F9" s="9"/>
      <c r="G9" s="9"/>
    </row>
    <row r="10" spans="1:7" s="2" customFormat="1">
      <c r="A10" s="8">
        <v>8</v>
      </c>
      <c r="B10" s="9"/>
      <c r="C10" s="9"/>
      <c r="D10" s="9"/>
      <c r="E10" s="9"/>
      <c r="F10" s="9"/>
      <c r="G10" s="9"/>
    </row>
    <row r="11" spans="1:7" s="2" customFormat="1">
      <c r="A11" s="8">
        <v>9</v>
      </c>
      <c r="B11" s="9"/>
      <c r="C11" s="9"/>
      <c r="D11" s="9"/>
      <c r="E11" s="9"/>
      <c r="F11" s="9"/>
      <c r="G11" s="9"/>
    </row>
    <row r="12" spans="1:7" s="2" customFormat="1">
      <c r="A12" s="8">
        <v>10</v>
      </c>
      <c r="B12" s="9"/>
      <c r="C12" s="9"/>
      <c r="D12" s="9"/>
      <c r="E12" s="9"/>
      <c r="F12" s="9"/>
      <c r="G12" s="9"/>
    </row>
  </sheetData>
  <dataValidations count="2">
    <dataValidation type="list" allowBlank="1" showInputMessage="1" showErrorMessage="1" sqref="D3:D12" xr:uid="{00000000-0002-0000-0B00-000000000000}">
      <formula1>Type.copyright</formula1>
    </dataValidation>
    <dataValidation type="list" allowBlank="1" showInputMessage="1" showErrorMessage="1" sqref="G3:G12" xr:uid="{00000000-0002-0000-0B00-000001000000}">
      <formula1>status.copyright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orientation="landscape" r:id="rId1"/>
  <headerFooter>
    <oddFooter>&amp;R&amp;10&amp;Z&amp;F\&amp;A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0"/>
  <sheetViews>
    <sheetView topLeftCell="A10" workbookViewId="0">
      <selection activeCell="M20" sqref="M20"/>
    </sheetView>
  </sheetViews>
  <sheetFormatPr defaultRowHeight="18"/>
  <cols>
    <col min="1" max="1" width="12.625" customWidth="1"/>
  </cols>
  <sheetData>
    <row r="1" spans="1:15" s="30" customFormat="1" ht="23.4">
      <c r="A1" s="30" t="str">
        <f>สรุปข้อมูล!A13</f>
        <v>11) สรุปจำนวนบุคลากร ประจำปีงบประมาณ 2565</v>
      </c>
    </row>
    <row r="3" spans="1:15" s="31" customFormat="1" ht="21">
      <c r="A3" s="31" t="s">
        <v>86</v>
      </c>
    </row>
    <row r="4" spans="1:15" s="38" customFormat="1">
      <c r="A4" s="42" t="s">
        <v>100</v>
      </c>
      <c r="B4" s="172" t="s">
        <v>94</v>
      </c>
      <c r="C4" s="172"/>
      <c r="D4" s="172"/>
      <c r="E4" s="172"/>
      <c r="F4" s="172"/>
      <c r="G4" s="172"/>
      <c r="H4" s="172" t="s">
        <v>95</v>
      </c>
      <c r="I4" s="172"/>
      <c r="J4" s="172"/>
      <c r="K4" s="172"/>
      <c r="L4" s="172"/>
      <c r="M4" s="172"/>
      <c r="N4" s="172"/>
      <c r="O4" s="173" t="s">
        <v>93</v>
      </c>
    </row>
    <row r="5" spans="1:15" s="40" customFormat="1" ht="97.5" customHeight="1">
      <c r="A5" s="39"/>
      <c r="B5" s="37" t="s">
        <v>87</v>
      </c>
      <c r="C5" s="37" t="s">
        <v>89</v>
      </c>
      <c r="D5" s="37" t="s">
        <v>88</v>
      </c>
      <c r="E5" s="37" t="s">
        <v>90</v>
      </c>
      <c r="F5" s="37" t="s">
        <v>91</v>
      </c>
      <c r="G5" s="128" t="s">
        <v>49</v>
      </c>
      <c r="H5" s="41" t="s">
        <v>87</v>
      </c>
      <c r="I5" s="41" t="s">
        <v>89</v>
      </c>
      <c r="J5" s="41" t="s">
        <v>88</v>
      </c>
      <c r="K5" s="41" t="s">
        <v>90</v>
      </c>
      <c r="L5" s="41" t="s">
        <v>91</v>
      </c>
      <c r="M5" s="41" t="s">
        <v>92</v>
      </c>
      <c r="N5" s="128" t="s">
        <v>49</v>
      </c>
      <c r="O5" s="173"/>
    </row>
    <row r="6" spans="1:15" s="34" customFormat="1">
      <c r="A6" s="32">
        <v>2560</v>
      </c>
      <c r="B6" s="130"/>
      <c r="C6" s="130"/>
      <c r="D6" s="130"/>
      <c r="E6" s="130"/>
      <c r="F6" s="130"/>
      <c r="G6" s="132">
        <f t="shared" ref="G6:G7" si="0">SUM(B6:F6)</f>
        <v>0</v>
      </c>
      <c r="H6" s="130"/>
      <c r="I6" s="130"/>
      <c r="J6" s="130"/>
      <c r="K6" s="130"/>
      <c r="L6" s="130"/>
      <c r="M6" s="130"/>
      <c r="N6" s="132">
        <f t="shared" ref="N6:N7" si="1">SUM(H6:M6)</f>
        <v>0</v>
      </c>
      <c r="O6" s="127">
        <f>SUM(N6,G6)</f>
        <v>0</v>
      </c>
    </row>
    <row r="7" spans="1:15" s="34" customFormat="1">
      <c r="A7" s="32">
        <v>2561</v>
      </c>
      <c r="B7" s="131"/>
      <c r="C7" s="131"/>
      <c r="D7" s="131"/>
      <c r="E7" s="131"/>
      <c r="F7" s="131"/>
      <c r="G7" s="133">
        <f t="shared" si="0"/>
        <v>0</v>
      </c>
      <c r="H7" s="131"/>
      <c r="I7" s="131"/>
      <c r="J7" s="131"/>
      <c r="K7" s="131"/>
      <c r="L7" s="131"/>
      <c r="M7" s="131"/>
      <c r="N7" s="133">
        <f t="shared" si="1"/>
        <v>0</v>
      </c>
      <c r="O7" s="127">
        <f>SUM(N7,G7)</f>
        <v>0</v>
      </c>
    </row>
    <row r="8" spans="1:15" s="34" customFormat="1">
      <c r="A8" s="32">
        <v>2562</v>
      </c>
      <c r="B8" s="33"/>
      <c r="C8" s="33"/>
      <c r="D8" s="33"/>
      <c r="E8" s="33"/>
      <c r="F8" s="33"/>
      <c r="G8" s="129">
        <f>SUM(B8:F8)</f>
        <v>0</v>
      </c>
      <c r="H8" s="33"/>
      <c r="I8" s="33"/>
      <c r="J8" s="33"/>
      <c r="K8" s="33"/>
      <c r="L8" s="33"/>
      <c r="M8" s="33"/>
      <c r="N8" s="129">
        <f>SUM(H8:M8)</f>
        <v>0</v>
      </c>
      <c r="O8" s="127">
        <f>SUM(N8,G8)</f>
        <v>0</v>
      </c>
    </row>
    <row r="9" spans="1:15" s="34" customFormat="1">
      <c r="A9" s="32">
        <v>2563</v>
      </c>
      <c r="B9" s="33"/>
      <c r="C9" s="33"/>
      <c r="D9" s="33"/>
      <c r="E9" s="33"/>
      <c r="F9" s="33"/>
      <c r="G9" s="129"/>
      <c r="H9" s="33"/>
      <c r="I9" s="33"/>
      <c r="J9" s="33"/>
      <c r="K9" s="33"/>
      <c r="L9" s="33"/>
      <c r="M9" s="33"/>
      <c r="N9" s="129"/>
      <c r="O9" s="127"/>
    </row>
    <row r="10" spans="1:15" s="34" customFormat="1">
      <c r="A10" s="32">
        <v>2564</v>
      </c>
      <c r="B10" s="33"/>
      <c r="C10" s="33"/>
      <c r="D10" s="33"/>
      <c r="E10" s="33"/>
      <c r="F10" s="33"/>
      <c r="G10" s="129"/>
      <c r="H10" s="33"/>
      <c r="I10" s="33"/>
      <c r="J10" s="33"/>
      <c r="K10" s="33"/>
      <c r="L10" s="33"/>
      <c r="M10" s="33"/>
      <c r="N10" s="129"/>
      <c r="O10" s="127"/>
    </row>
    <row r="11" spans="1:15" s="34" customFormat="1">
      <c r="A11" s="32">
        <v>2565</v>
      </c>
      <c r="B11" s="33"/>
      <c r="C11" s="33"/>
      <c r="D11" s="33"/>
      <c r="E11" s="33"/>
      <c r="F11" s="33"/>
      <c r="G11" s="129"/>
      <c r="H11" s="33"/>
      <c r="I11" s="33"/>
      <c r="J11" s="33"/>
      <c r="K11" s="33"/>
      <c r="L11" s="33"/>
      <c r="M11" s="33"/>
      <c r="N11" s="129"/>
      <c r="O11" s="127"/>
    </row>
    <row r="13" spans="1:15" s="31" customFormat="1" ht="21">
      <c r="A13" s="31" t="s">
        <v>96</v>
      </c>
    </row>
    <row r="14" spans="1:15" s="4" customFormat="1" ht="46.8">
      <c r="A14" s="27" t="s">
        <v>100</v>
      </c>
      <c r="B14" s="36" t="s">
        <v>97</v>
      </c>
      <c r="C14" s="36" t="s">
        <v>98</v>
      </c>
      <c r="D14" s="36" t="s">
        <v>99</v>
      </c>
      <c r="E14" s="36" t="s">
        <v>23</v>
      </c>
      <c r="F14" s="140" t="s">
        <v>93</v>
      </c>
    </row>
    <row r="15" spans="1:15">
      <c r="A15" s="32">
        <v>2560</v>
      </c>
      <c r="B15" s="134"/>
      <c r="C15" s="134"/>
      <c r="D15" s="134"/>
      <c r="E15" s="134"/>
      <c r="F15" s="127">
        <f>SUM(B15:E15)</f>
        <v>0</v>
      </c>
    </row>
    <row r="16" spans="1:15">
      <c r="A16" s="32">
        <v>2561</v>
      </c>
      <c r="B16" s="134"/>
      <c r="C16" s="134"/>
      <c r="D16" s="134"/>
      <c r="E16" s="134"/>
      <c r="F16" s="127">
        <f>SUM(B16:E16)</f>
        <v>0</v>
      </c>
    </row>
    <row r="17" spans="1:6">
      <c r="A17" s="32">
        <v>2562</v>
      </c>
      <c r="B17" s="33"/>
      <c r="C17" s="33"/>
      <c r="D17" s="33"/>
      <c r="E17" s="33"/>
      <c r="F17" s="127">
        <f>SUM(B17:E17)</f>
        <v>0</v>
      </c>
    </row>
    <row r="18" spans="1:6">
      <c r="A18" s="32">
        <v>2563</v>
      </c>
      <c r="B18" s="33"/>
      <c r="C18" s="33"/>
      <c r="D18" s="33"/>
      <c r="E18" s="33"/>
      <c r="F18" s="127"/>
    </row>
    <row r="19" spans="1:6">
      <c r="A19" s="32">
        <v>2564</v>
      </c>
      <c r="B19" s="33"/>
      <c r="C19" s="33"/>
      <c r="D19" s="33"/>
      <c r="E19" s="33"/>
      <c r="F19" s="127"/>
    </row>
    <row r="20" spans="1:6">
      <c r="A20" s="32">
        <v>2565</v>
      </c>
      <c r="B20" s="33"/>
      <c r="C20" s="33"/>
      <c r="D20" s="33"/>
      <c r="E20" s="33"/>
      <c r="F20" s="127"/>
    </row>
    <row r="21" spans="1:6">
      <c r="A21" s="156"/>
      <c r="B21" s="157"/>
      <c r="C21" s="157"/>
      <c r="D21" s="157"/>
      <c r="E21" s="157"/>
      <c r="F21" s="158"/>
    </row>
    <row r="23" spans="1:6" s="31" customFormat="1" ht="21">
      <c r="A23" s="31" t="s">
        <v>101</v>
      </c>
    </row>
    <row r="24" spans="1:6" s="46" customFormat="1" ht="36">
      <c r="A24" s="44" t="s">
        <v>100</v>
      </c>
      <c r="B24" s="45" t="s">
        <v>52</v>
      </c>
      <c r="C24" s="45" t="s">
        <v>51</v>
      </c>
      <c r="D24" s="45" t="s">
        <v>50</v>
      </c>
      <c r="E24" s="43" t="s">
        <v>102</v>
      </c>
      <c r="F24" s="139" t="s">
        <v>93</v>
      </c>
    </row>
    <row r="25" spans="1:6">
      <c r="A25" s="32">
        <v>2560</v>
      </c>
      <c r="B25" s="134"/>
      <c r="C25" s="134"/>
      <c r="D25" s="134"/>
      <c r="E25" s="134"/>
      <c r="F25" s="127">
        <f>SUM(B25:E25)</f>
        <v>0</v>
      </c>
    </row>
    <row r="26" spans="1:6">
      <c r="A26" s="32">
        <v>2561</v>
      </c>
      <c r="B26" s="134"/>
      <c r="C26" s="134"/>
      <c r="D26" s="134"/>
      <c r="E26" s="134"/>
      <c r="F26" s="127">
        <f>SUM(B26:E26)</f>
        <v>0</v>
      </c>
    </row>
    <row r="27" spans="1:6">
      <c r="A27" s="32">
        <v>2562</v>
      </c>
      <c r="B27" s="33"/>
      <c r="C27" s="33"/>
      <c r="D27" s="33"/>
      <c r="E27" s="33"/>
      <c r="F27" s="127">
        <f>SUM(B27:E27)</f>
        <v>0</v>
      </c>
    </row>
    <row r="28" spans="1:6">
      <c r="A28" s="32">
        <v>2563</v>
      </c>
      <c r="B28" s="33"/>
      <c r="C28" s="33"/>
      <c r="D28" s="33"/>
      <c r="E28" s="33"/>
      <c r="F28" s="127"/>
    </row>
    <row r="29" spans="1:6">
      <c r="A29" s="32">
        <v>2564</v>
      </c>
      <c r="B29" s="33"/>
      <c r="C29" s="33"/>
      <c r="D29" s="33"/>
      <c r="E29" s="33"/>
      <c r="F29" s="127"/>
    </row>
    <row r="30" spans="1:6">
      <c r="A30" s="32">
        <v>2565</v>
      </c>
      <c r="B30" s="33"/>
      <c r="C30" s="33"/>
      <c r="D30" s="33"/>
      <c r="E30" s="33"/>
      <c r="F30" s="127"/>
    </row>
    <row r="32" spans="1:6" s="31" customFormat="1" ht="21">
      <c r="A32" s="31" t="s">
        <v>103</v>
      </c>
    </row>
    <row r="33" spans="1:8" s="47" customFormat="1" ht="21" customHeight="1">
      <c r="A33" s="170" t="s">
        <v>100</v>
      </c>
      <c r="B33" s="174" t="s">
        <v>104</v>
      </c>
      <c r="C33" s="175"/>
      <c r="D33" s="176"/>
      <c r="E33" s="174" t="s">
        <v>201</v>
      </c>
      <c r="F33" s="175"/>
      <c r="G33" s="176"/>
      <c r="H33" s="177" t="s">
        <v>107</v>
      </c>
    </row>
    <row r="34" spans="1:8" s="47" customFormat="1">
      <c r="A34" s="171"/>
      <c r="B34" s="48" t="s">
        <v>105</v>
      </c>
      <c r="C34" s="48" t="s">
        <v>106</v>
      </c>
      <c r="D34" s="136" t="s">
        <v>49</v>
      </c>
      <c r="E34" s="48" t="s">
        <v>105</v>
      </c>
      <c r="F34" s="48" t="s">
        <v>106</v>
      </c>
      <c r="G34" s="136" t="s">
        <v>49</v>
      </c>
      <c r="H34" s="177"/>
    </row>
    <row r="35" spans="1:8">
      <c r="A35" s="32">
        <v>2560</v>
      </c>
      <c r="B35" s="134"/>
      <c r="C35" s="134"/>
      <c r="D35" s="137">
        <f t="shared" ref="D35:D36" si="2">SUM(B35:C35)</f>
        <v>0</v>
      </c>
      <c r="E35" s="135"/>
      <c r="F35" s="135"/>
      <c r="G35" s="137">
        <f t="shared" ref="G35:G36" si="3">SUM(E35:F35)</f>
        <v>0</v>
      </c>
      <c r="H35" s="138">
        <f>SUM(D35,G35)</f>
        <v>0</v>
      </c>
    </row>
    <row r="36" spans="1:8">
      <c r="A36" s="32">
        <v>2561</v>
      </c>
      <c r="B36" s="134"/>
      <c r="C36" s="134"/>
      <c r="D36" s="137">
        <f t="shared" si="2"/>
        <v>0</v>
      </c>
      <c r="E36" s="135"/>
      <c r="F36" s="135"/>
      <c r="G36" s="137">
        <f t="shared" si="3"/>
        <v>0</v>
      </c>
      <c r="H36" s="138">
        <f>SUM(D36,G36)</f>
        <v>0</v>
      </c>
    </row>
    <row r="37" spans="1:8">
      <c r="A37" s="32">
        <v>2562</v>
      </c>
      <c r="B37" s="134"/>
      <c r="C37" s="134"/>
      <c r="D37" s="137">
        <f t="shared" ref="D37" si="4">SUM(B37:C37)</f>
        <v>0</v>
      </c>
      <c r="E37" s="135"/>
      <c r="F37" s="135"/>
      <c r="G37" s="137">
        <f t="shared" ref="G37" si="5">SUM(E37:F37)</f>
        <v>0</v>
      </c>
      <c r="H37" s="138">
        <f>SUM(D37,G37)</f>
        <v>0</v>
      </c>
    </row>
    <row r="38" spans="1:8">
      <c r="A38" s="32">
        <v>2563</v>
      </c>
      <c r="B38" s="134"/>
      <c r="C38" s="134"/>
      <c r="D38" s="137"/>
      <c r="E38" s="135"/>
      <c r="F38" s="135"/>
      <c r="G38" s="137"/>
      <c r="H38" s="138"/>
    </row>
    <row r="39" spans="1:8">
      <c r="A39" s="32">
        <v>2564</v>
      </c>
      <c r="B39" s="134"/>
      <c r="C39" s="134"/>
      <c r="D39" s="137"/>
      <c r="E39" s="135"/>
      <c r="F39" s="135"/>
      <c r="G39" s="137"/>
      <c r="H39" s="138"/>
    </row>
    <row r="40" spans="1:8">
      <c r="A40" s="32">
        <v>2565</v>
      </c>
      <c r="B40" s="134"/>
      <c r="C40" s="134"/>
      <c r="D40" s="137"/>
      <c r="E40" s="135"/>
      <c r="F40" s="135"/>
      <c r="G40" s="137"/>
      <c r="H40" s="138"/>
    </row>
  </sheetData>
  <mergeCells count="7">
    <mergeCell ref="A33:A34"/>
    <mergeCell ref="B4:G4"/>
    <mergeCell ref="H4:N4"/>
    <mergeCell ref="O4:O5"/>
    <mergeCell ref="B33:D33"/>
    <mergeCell ref="E33:G33"/>
    <mergeCell ref="H33:H34"/>
  </mergeCells>
  <printOptions horizontalCentered="1"/>
  <pageMargins left="0.19685039370078741" right="0.19685039370078741" top="0.78740157480314965" bottom="0.59055118110236227" header="0.19685039370078741" footer="0.19685039370078741"/>
  <pageSetup paperSize="9" orientation="landscape" r:id="rId1"/>
  <headerFooter>
    <oddFooter>&amp;R&amp;10&amp;Z&amp;F\&amp;A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31"/>
  <sheetViews>
    <sheetView zoomScale="70" zoomScaleNormal="70" workbookViewId="0">
      <selection activeCell="R23" sqref="R23"/>
    </sheetView>
  </sheetViews>
  <sheetFormatPr defaultColWidth="8" defaultRowHeight="6" customHeight="1"/>
  <cols>
    <col min="1" max="1" width="7.625" style="50" customWidth="1"/>
    <col min="2" max="2" width="34.375" style="50" customWidth="1"/>
    <col min="3" max="6" width="7.125" style="51" customWidth="1"/>
    <col min="7" max="10" width="7.125" style="52" customWidth="1"/>
    <col min="11" max="11" width="7.125" style="151" customWidth="1"/>
    <col min="12" max="14" width="7.125" style="51" customWidth="1"/>
    <col min="15" max="15" width="10.625" style="50" customWidth="1"/>
    <col min="16" max="260" width="8" style="50"/>
    <col min="261" max="261" width="7.625" style="50" customWidth="1"/>
    <col min="262" max="262" width="34.375" style="50" customWidth="1"/>
    <col min="263" max="270" width="7.125" style="50" customWidth="1"/>
    <col min="271" max="271" width="7.875" style="50" customWidth="1"/>
    <col min="272" max="516" width="8" style="50"/>
    <col min="517" max="517" width="7.625" style="50" customWidth="1"/>
    <col min="518" max="518" width="34.375" style="50" customWidth="1"/>
    <col min="519" max="526" width="7.125" style="50" customWidth="1"/>
    <col min="527" max="527" width="7.875" style="50" customWidth="1"/>
    <col min="528" max="772" width="8" style="50"/>
    <col min="773" max="773" width="7.625" style="50" customWidth="1"/>
    <col min="774" max="774" width="34.375" style="50" customWidth="1"/>
    <col min="775" max="782" width="7.125" style="50" customWidth="1"/>
    <col min="783" max="783" width="7.875" style="50" customWidth="1"/>
    <col min="784" max="1028" width="8" style="50"/>
    <col min="1029" max="1029" width="7.625" style="50" customWidth="1"/>
    <col min="1030" max="1030" width="34.375" style="50" customWidth="1"/>
    <col min="1031" max="1038" width="7.125" style="50" customWidth="1"/>
    <col min="1039" max="1039" width="7.875" style="50" customWidth="1"/>
    <col min="1040" max="1284" width="8" style="50"/>
    <col min="1285" max="1285" width="7.625" style="50" customWidth="1"/>
    <col min="1286" max="1286" width="34.375" style="50" customWidth="1"/>
    <col min="1287" max="1294" width="7.125" style="50" customWidth="1"/>
    <col min="1295" max="1295" width="7.875" style="50" customWidth="1"/>
    <col min="1296" max="1540" width="8" style="50"/>
    <col min="1541" max="1541" width="7.625" style="50" customWidth="1"/>
    <col min="1542" max="1542" width="34.375" style="50" customWidth="1"/>
    <col min="1543" max="1550" width="7.125" style="50" customWidth="1"/>
    <col min="1551" max="1551" width="7.875" style="50" customWidth="1"/>
    <col min="1552" max="1796" width="8" style="50"/>
    <col min="1797" max="1797" width="7.625" style="50" customWidth="1"/>
    <col min="1798" max="1798" width="34.375" style="50" customWidth="1"/>
    <col min="1799" max="1806" width="7.125" style="50" customWidth="1"/>
    <col min="1807" max="1807" width="7.875" style="50" customWidth="1"/>
    <col min="1808" max="2052" width="8" style="50"/>
    <col min="2053" max="2053" width="7.625" style="50" customWidth="1"/>
    <col min="2054" max="2054" width="34.375" style="50" customWidth="1"/>
    <col min="2055" max="2062" width="7.125" style="50" customWidth="1"/>
    <col min="2063" max="2063" width="7.875" style="50" customWidth="1"/>
    <col min="2064" max="2308" width="8" style="50"/>
    <col min="2309" max="2309" width="7.625" style="50" customWidth="1"/>
    <col min="2310" max="2310" width="34.375" style="50" customWidth="1"/>
    <col min="2311" max="2318" width="7.125" style="50" customWidth="1"/>
    <col min="2319" max="2319" width="7.875" style="50" customWidth="1"/>
    <col min="2320" max="2564" width="8" style="50"/>
    <col min="2565" max="2565" width="7.625" style="50" customWidth="1"/>
    <col min="2566" max="2566" width="34.375" style="50" customWidth="1"/>
    <col min="2567" max="2574" width="7.125" style="50" customWidth="1"/>
    <col min="2575" max="2575" width="7.875" style="50" customWidth="1"/>
    <col min="2576" max="2820" width="8" style="50"/>
    <col min="2821" max="2821" width="7.625" style="50" customWidth="1"/>
    <col min="2822" max="2822" width="34.375" style="50" customWidth="1"/>
    <col min="2823" max="2830" width="7.125" style="50" customWidth="1"/>
    <col min="2831" max="2831" width="7.875" style="50" customWidth="1"/>
    <col min="2832" max="3076" width="8" style="50"/>
    <col min="3077" max="3077" width="7.625" style="50" customWidth="1"/>
    <col min="3078" max="3078" width="34.375" style="50" customWidth="1"/>
    <col min="3079" max="3086" width="7.125" style="50" customWidth="1"/>
    <col min="3087" max="3087" width="7.875" style="50" customWidth="1"/>
    <col min="3088" max="3332" width="8" style="50"/>
    <col min="3333" max="3333" width="7.625" style="50" customWidth="1"/>
    <col min="3334" max="3334" width="34.375" style="50" customWidth="1"/>
    <col min="3335" max="3342" width="7.125" style="50" customWidth="1"/>
    <col min="3343" max="3343" width="7.875" style="50" customWidth="1"/>
    <col min="3344" max="3588" width="8" style="50"/>
    <col min="3589" max="3589" width="7.625" style="50" customWidth="1"/>
    <col min="3590" max="3590" width="34.375" style="50" customWidth="1"/>
    <col min="3591" max="3598" width="7.125" style="50" customWidth="1"/>
    <col min="3599" max="3599" width="7.875" style="50" customWidth="1"/>
    <col min="3600" max="3844" width="8" style="50"/>
    <col min="3845" max="3845" width="7.625" style="50" customWidth="1"/>
    <col min="3846" max="3846" width="34.375" style="50" customWidth="1"/>
    <col min="3847" max="3854" width="7.125" style="50" customWidth="1"/>
    <col min="3855" max="3855" width="7.875" style="50" customWidth="1"/>
    <col min="3856" max="4100" width="8" style="50"/>
    <col min="4101" max="4101" width="7.625" style="50" customWidth="1"/>
    <col min="4102" max="4102" width="34.375" style="50" customWidth="1"/>
    <col min="4103" max="4110" width="7.125" style="50" customWidth="1"/>
    <col min="4111" max="4111" width="7.875" style="50" customWidth="1"/>
    <col min="4112" max="4356" width="8" style="50"/>
    <col min="4357" max="4357" width="7.625" style="50" customWidth="1"/>
    <col min="4358" max="4358" width="34.375" style="50" customWidth="1"/>
    <col min="4359" max="4366" width="7.125" style="50" customWidth="1"/>
    <col min="4367" max="4367" width="7.875" style="50" customWidth="1"/>
    <col min="4368" max="4612" width="8" style="50"/>
    <col min="4613" max="4613" width="7.625" style="50" customWidth="1"/>
    <col min="4614" max="4614" width="34.375" style="50" customWidth="1"/>
    <col min="4615" max="4622" width="7.125" style="50" customWidth="1"/>
    <col min="4623" max="4623" width="7.875" style="50" customWidth="1"/>
    <col min="4624" max="4868" width="8" style="50"/>
    <col min="4869" max="4869" width="7.625" style="50" customWidth="1"/>
    <col min="4870" max="4870" width="34.375" style="50" customWidth="1"/>
    <col min="4871" max="4878" width="7.125" style="50" customWidth="1"/>
    <col min="4879" max="4879" width="7.875" style="50" customWidth="1"/>
    <col min="4880" max="5124" width="8" style="50"/>
    <col min="5125" max="5125" width="7.625" style="50" customWidth="1"/>
    <col min="5126" max="5126" width="34.375" style="50" customWidth="1"/>
    <col min="5127" max="5134" width="7.125" style="50" customWidth="1"/>
    <col min="5135" max="5135" width="7.875" style="50" customWidth="1"/>
    <col min="5136" max="5380" width="8" style="50"/>
    <col min="5381" max="5381" width="7.625" style="50" customWidth="1"/>
    <col min="5382" max="5382" width="34.375" style="50" customWidth="1"/>
    <col min="5383" max="5390" width="7.125" style="50" customWidth="1"/>
    <col min="5391" max="5391" width="7.875" style="50" customWidth="1"/>
    <col min="5392" max="5636" width="8" style="50"/>
    <col min="5637" max="5637" width="7.625" style="50" customWidth="1"/>
    <col min="5638" max="5638" width="34.375" style="50" customWidth="1"/>
    <col min="5639" max="5646" width="7.125" style="50" customWidth="1"/>
    <col min="5647" max="5647" width="7.875" style="50" customWidth="1"/>
    <col min="5648" max="5892" width="8" style="50"/>
    <col min="5893" max="5893" width="7.625" style="50" customWidth="1"/>
    <col min="5894" max="5894" width="34.375" style="50" customWidth="1"/>
    <col min="5895" max="5902" width="7.125" style="50" customWidth="1"/>
    <col min="5903" max="5903" width="7.875" style="50" customWidth="1"/>
    <col min="5904" max="6148" width="8" style="50"/>
    <col min="6149" max="6149" width="7.625" style="50" customWidth="1"/>
    <col min="6150" max="6150" width="34.375" style="50" customWidth="1"/>
    <col min="6151" max="6158" width="7.125" style="50" customWidth="1"/>
    <col min="6159" max="6159" width="7.875" style="50" customWidth="1"/>
    <col min="6160" max="6404" width="8" style="50"/>
    <col min="6405" max="6405" width="7.625" style="50" customWidth="1"/>
    <col min="6406" max="6406" width="34.375" style="50" customWidth="1"/>
    <col min="6407" max="6414" width="7.125" style="50" customWidth="1"/>
    <col min="6415" max="6415" width="7.875" style="50" customWidth="1"/>
    <col min="6416" max="6660" width="8" style="50"/>
    <col min="6661" max="6661" width="7.625" style="50" customWidth="1"/>
    <col min="6662" max="6662" width="34.375" style="50" customWidth="1"/>
    <col min="6663" max="6670" width="7.125" style="50" customWidth="1"/>
    <col min="6671" max="6671" width="7.875" style="50" customWidth="1"/>
    <col min="6672" max="6916" width="8" style="50"/>
    <col min="6917" max="6917" width="7.625" style="50" customWidth="1"/>
    <col min="6918" max="6918" width="34.375" style="50" customWidth="1"/>
    <col min="6919" max="6926" width="7.125" style="50" customWidth="1"/>
    <col min="6927" max="6927" width="7.875" style="50" customWidth="1"/>
    <col min="6928" max="7172" width="8" style="50"/>
    <col min="7173" max="7173" width="7.625" style="50" customWidth="1"/>
    <col min="7174" max="7174" width="34.375" style="50" customWidth="1"/>
    <col min="7175" max="7182" width="7.125" style="50" customWidth="1"/>
    <col min="7183" max="7183" width="7.875" style="50" customWidth="1"/>
    <col min="7184" max="7428" width="8" style="50"/>
    <col min="7429" max="7429" width="7.625" style="50" customWidth="1"/>
    <col min="7430" max="7430" width="34.375" style="50" customWidth="1"/>
    <col min="7431" max="7438" width="7.125" style="50" customWidth="1"/>
    <col min="7439" max="7439" width="7.875" style="50" customWidth="1"/>
    <col min="7440" max="7684" width="8" style="50"/>
    <col min="7685" max="7685" width="7.625" style="50" customWidth="1"/>
    <col min="7686" max="7686" width="34.375" style="50" customWidth="1"/>
    <col min="7687" max="7694" width="7.125" style="50" customWidth="1"/>
    <col min="7695" max="7695" width="7.875" style="50" customWidth="1"/>
    <col min="7696" max="7940" width="8" style="50"/>
    <col min="7941" max="7941" width="7.625" style="50" customWidth="1"/>
    <col min="7942" max="7942" width="34.375" style="50" customWidth="1"/>
    <col min="7943" max="7950" width="7.125" style="50" customWidth="1"/>
    <col min="7951" max="7951" width="7.875" style="50" customWidth="1"/>
    <col min="7952" max="8196" width="8" style="50"/>
    <col min="8197" max="8197" width="7.625" style="50" customWidth="1"/>
    <col min="8198" max="8198" width="34.375" style="50" customWidth="1"/>
    <col min="8199" max="8206" width="7.125" style="50" customWidth="1"/>
    <col min="8207" max="8207" width="7.875" style="50" customWidth="1"/>
    <col min="8208" max="8452" width="8" style="50"/>
    <col min="8453" max="8453" width="7.625" style="50" customWidth="1"/>
    <col min="8454" max="8454" width="34.375" style="50" customWidth="1"/>
    <col min="8455" max="8462" width="7.125" style="50" customWidth="1"/>
    <col min="8463" max="8463" width="7.875" style="50" customWidth="1"/>
    <col min="8464" max="8708" width="8" style="50"/>
    <col min="8709" max="8709" width="7.625" style="50" customWidth="1"/>
    <col min="8710" max="8710" width="34.375" style="50" customWidth="1"/>
    <col min="8711" max="8718" width="7.125" style="50" customWidth="1"/>
    <col min="8719" max="8719" width="7.875" style="50" customWidth="1"/>
    <col min="8720" max="8964" width="8" style="50"/>
    <col min="8965" max="8965" width="7.625" style="50" customWidth="1"/>
    <col min="8966" max="8966" width="34.375" style="50" customWidth="1"/>
    <col min="8967" max="8974" width="7.125" style="50" customWidth="1"/>
    <col min="8975" max="8975" width="7.875" style="50" customWidth="1"/>
    <col min="8976" max="9220" width="8" style="50"/>
    <col min="9221" max="9221" width="7.625" style="50" customWidth="1"/>
    <col min="9222" max="9222" width="34.375" style="50" customWidth="1"/>
    <col min="9223" max="9230" width="7.125" style="50" customWidth="1"/>
    <col min="9231" max="9231" width="7.875" style="50" customWidth="1"/>
    <col min="9232" max="9476" width="8" style="50"/>
    <col min="9477" max="9477" width="7.625" style="50" customWidth="1"/>
    <col min="9478" max="9478" width="34.375" style="50" customWidth="1"/>
    <col min="9479" max="9486" width="7.125" style="50" customWidth="1"/>
    <col min="9487" max="9487" width="7.875" style="50" customWidth="1"/>
    <col min="9488" max="9732" width="8" style="50"/>
    <col min="9733" max="9733" width="7.625" style="50" customWidth="1"/>
    <col min="9734" max="9734" width="34.375" style="50" customWidth="1"/>
    <col min="9735" max="9742" width="7.125" style="50" customWidth="1"/>
    <col min="9743" max="9743" width="7.875" style="50" customWidth="1"/>
    <col min="9744" max="9988" width="8" style="50"/>
    <col min="9989" max="9989" width="7.625" style="50" customWidth="1"/>
    <col min="9990" max="9990" width="34.375" style="50" customWidth="1"/>
    <col min="9991" max="9998" width="7.125" style="50" customWidth="1"/>
    <col min="9999" max="9999" width="7.875" style="50" customWidth="1"/>
    <col min="10000" max="10244" width="8" style="50"/>
    <col min="10245" max="10245" width="7.625" style="50" customWidth="1"/>
    <col min="10246" max="10246" width="34.375" style="50" customWidth="1"/>
    <col min="10247" max="10254" width="7.125" style="50" customWidth="1"/>
    <col min="10255" max="10255" width="7.875" style="50" customWidth="1"/>
    <col min="10256" max="10500" width="8" style="50"/>
    <col min="10501" max="10501" width="7.625" style="50" customWidth="1"/>
    <col min="10502" max="10502" width="34.375" style="50" customWidth="1"/>
    <col min="10503" max="10510" width="7.125" style="50" customWidth="1"/>
    <col min="10511" max="10511" width="7.875" style="50" customWidth="1"/>
    <col min="10512" max="10756" width="8" style="50"/>
    <col min="10757" max="10757" width="7.625" style="50" customWidth="1"/>
    <col min="10758" max="10758" width="34.375" style="50" customWidth="1"/>
    <col min="10759" max="10766" width="7.125" style="50" customWidth="1"/>
    <col min="10767" max="10767" width="7.875" style="50" customWidth="1"/>
    <col min="10768" max="11012" width="8" style="50"/>
    <col min="11013" max="11013" width="7.625" style="50" customWidth="1"/>
    <col min="11014" max="11014" width="34.375" style="50" customWidth="1"/>
    <col min="11015" max="11022" width="7.125" style="50" customWidth="1"/>
    <col min="11023" max="11023" width="7.875" style="50" customWidth="1"/>
    <col min="11024" max="11268" width="8" style="50"/>
    <col min="11269" max="11269" width="7.625" style="50" customWidth="1"/>
    <col min="11270" max="11270" width="34.375" style="50" customWidth="1"/>
    <col min="11271" max="11278" width="7.125" style="50" customWidth="1"/>
    <col min="11279" max="11279" width="7.875" style="50" customWidth="1"/>
    <col min="11280" max="11524" width="8" style="50"/>
    <col min="11525" max="11525" width="7.625" style="50" customWidth="1"/>
    <col min="11526" max="11526" width="34.375" style="50" customWidth="1"/>
    <col min="11527" max="11534" width="7.125" style="50" customWidth="1"/>
    <col min="11535" max="11535" width="7.875" style="50" customWidth="1"/>
    <col min="11536" max="11780" width="8" style="50"/>
    <col min="11781" max="11781" width="7.625" style="50" customWidth="1"/>
    <col min="11782" max="11782" width="34.375" style="50" customWidth="1"/>
    <col min="11783" max="11790" width="7.125" style="50" customWidth="1"/>
    <col min="11791" max="11791" width="7.875" style="50" customWidth="1"/>
    <col min="11792" max="12036" width="8" style="50"/>
    <col min="12037" max="12037" width="7.625" style="50" customWidth="1"/>
    <col min="12038" max="12038" width="34.375" style="50" customWidth="1"/>
    <col min="12039" max="12046" width="7.125" style="50" customWidth="1"/>
    <col min="12047" max="12047" width="7.875" style="50" customWidth="1"/>
    <col min="12048" max="12292" width="8" style="50"/>
    <col min="12293" max="12293" width="7.625" style="50" customWidth="1"/>
    <col min="12294" max="12294" width="34.375" style="50" customWidth="1"/>
    <col min="12295" max="12302" width="7.125" style="50" customWidth="1"/>
    <col min="12303" max="12303" width="7.875" style="50" customWidth="1"/>
    <col min="12304" max="12548" width="8" style="50"/>
    <col min="12549" max="12549" width="7.625" style="50" customWidth="1"/>
    <col min="12550" max="12550" width="34.375" style="50" customWidth="1"/>
    <col min="12551" max="12558" width="7.125" style="50" customWidth="1"/>
    <col min="12559" max="12559" width="7.875" style="50" customWidth="1"/>
    <col min="12560" max="12804" width="8" style="50"/>
    <col min="12805" max="12805" width="7.625" style="50" customWidth="1"/>
    <col min="12806" max="12806" width="34.375" style="50" customWidth="1"/>
    <col min="12807" max="12814" width="7.125" style="50" customWidth="1"/>
    <col min="12815" max="12815" width="7.875" style="50" customWidth="1"/>
    <col min="12816" max="13060" width="8" style="50"/>
    <col min="13061" max="13061" width="7.625" style="50" customWidth="1"/>
    <col min="13062" max="13062" width="34.375" style="50" customWidth="1"/>
    <col min="13063" max="13070" width="7.125" style="50" customWidth="1"/>
    <col min="13071" max="13071" width="7.875" style="50" customWidth="1"/>
    <col min="13072" max="13316" width="8" style="50"/>
    <col min="13317" max="13317" width="7.625" style="50" customWidth="1"/>
    <col min="13318" max="13318" width="34.375" style="50" customWidth="1"/>
    <col min="13319" max="13326" width="7.125" style="50" customWidth="1"/>
    <col min="13327" max="13327" width="7.875" style="50" customWidth="1"/>
    <col min="13328" max="13572" width="8" style="50"/>
    <col min="13573" max="13573" width="7.625" style="50" customWidth="1"/>
    <col min="13574" max="13574" width="34.375" style="50" customWidth="1"/>
    <col min="13575" max="13582" width="7.125" style="50" customWidth="1"/>
    <col min="13583" max="13583" width="7.875" style="50" customWidth="1"/>
    <col min="13584" max="13828" width="8" style="50"/>
    <col min="13829" max="13829" width="7.625" style="50" customWidth="1"/>
    <col min="13830" max="13830" width="34.375" style="50" customWidth="1"/>
    <col min="13831" max="13838" width="7.125" style="50" customWidth="1"/>
    <col min="13839" max="13839" width="7.875" style="50" customWidth="1"/>
    <col min="13840" max="14084" width="8" style="50"/>
    <col min="14085" max="14085" width="7.625" style="50" customWidth="1"/>
    <col min="14086" max="14086" width="34.375" style="50" customWidth="1"/>
    <col min="14087" max="14094" width="7.125" style="50" customWidth="1"/>
    <col min="14095" max="14095" width="7.875" style="50" customWidth="1"/>
    <col min="14096" max="14340" width="8" style="50"/>
    <col min="14341" max="14341" width="7.625" style="50" customWidth="1"/>
    <col min="14342" max="14342" width="34.375" style="50" customWidth="1"/>
    <col min="14343" max="14350" width="7.125" style="50" customWidth="1"/>
    <col min="14351" max="14351" width="7.875" style="50" customWidth="1"/>
    <col min="14352" max="14596" width="8" style="50"/>
    <col min="14597" max="14597" width="7.625" style="50" customWidth="1"/>
    <col min="14598" max="14598" width="34.375" style="50" customWidth="1"/>
    <col min="14599" max="14606" width="7.125" style="50" customWidth="1"/>
    <col min="14607" max="14607" width="7.875" style="50" customWidth="1"/>
    <col min="14608" max="14852" width="8" style="50"/>
    <col min="14853" max="14853" width="7.625" style="50" customWidth="1"/>
    <col min="14854" max="14854" width="34.375" style="50" customWidth="1"/>
    <col min="14855" max="14862" width="7.125" style="50" customWidth="1"/>
    <col min="14863" max="14863" width="7.875" style="50" customWidth="1"/>
    <col min="14864" max="15108" width="8" style="50"/>
    <col min="15109" max="15109" width="7.625" style="50" customWidth="1"/>
    <col min="15110" max="15110" width="34.375" style="50" customWidth="1"/>
    <col min="15111" max="15118" width="7.125" style="50" customWidth="1"/>
    <col min="15119" max="15119" width="7.875" style="50" customWidth="1"/>
    <col min="15120" max="15364" width="8" style="50"/>
    <col min="15365" max="15365" width="7.625" style="50" customWidth="1"/>
    <col min="15366" max="15366" width="34.375" style="50" customWidth="1"/>
    <col min="15367" max="15374" width="7.125" style="50" customWidth="1"/>
    <col min="15375" max="15375" width="7.875" style="50" customWidth="1"/>
    <col min="15376" max="15620" width="8" style="50"/>
    <col min="15621" max="15621" width="7.625" style="50" customWidth="1"/>
    <col min="15622" max="15622" width="34.375" style="50" customWidth="1"/>
    <col min="15623" max="15630" width="7.125" style="50" customWidth="1"/>
    <col min="15631" max="15631" width="7.875" style="50" customWidth="1"/>
    <col min="15632" max="15876" width="8" style="50"/>
    <col min="15877" max="15877" width="7.625" style="50" customWidth="1"/>
    <col min="15878" max="15878" width="34.375" style="50" customWidth="1"/>
    <col min="15879" max="15886" width="7.125" style="50" customWidth="1"/>
    <col min="15887" max="15887" width="7.875" style="50" customWidth="1"/>
    <col min="15888" max="16132" width="8" style="50"/>
    <col min="16133" max="16133" width="7.625" style="50" customWidth="1"/>
    <col min="16134" max="16134" width="34.375" style="50" customWidth="1"/>
    <col min="16135" max="16142" width="7.125" style="50" customWidth="1"/>
    <col min="16143" max="16143" width="7.875" style="50" customWidth="1"/>
    <col min="16144" max="16384" width="8" style="50"/>
  </cols>
  <sheetData>
    <row r="1" spans="1:15" s="98" customFormat="1" ht="39" customHeight="1">
      <c r="A1" s="97" t="str">
        <f>สรุปข้อมูล!A14</f>
        <v>12) สารสนเทศทางวิศวกรรม (ICT)</v>
      </c>
      <c r="C1" s="99"/>
      <c r="D1" s="99"/>
      <c r="E1" s="99"/>
      <c r="F1" s="99"/>
      <c r="G1" s="100"/>
      <c r="H1" s="100"/>
      <c r="I1" s="100"/>
      <c r="J1" s="100"/>
      <c r="K1" s="141"/>
      <c r="L1" s="99"/>
      <c r="M1" s="99"/>
      <c r="N1" s="99"/>
    </row>
    <row r="2" spans="1:15" s="93" customFormat="1" ht="21" customHeight="1">
      <c r="A2" s="92" t="s">
        <v>161</v>
      </c>
      <c r="C2" s="94"/>
      <c r="D2" s="94"/>
      <c r="E2" s="94"/>
      <c r="F2" s="94"/>
      <c r="G2" s="95"/>
      <c r="H2" s="95"/>
      <c r="I2" s="95"/>
      <c r="J2" s="95"/>
      <c r="K2" s="142"/>
      <c r="L2" s="94"/>
      <c r="M2" s="94"/>
      <c r="N2" s="94"/>
    </row>
    <row r="3" spans="1:15" s="49" customFormat="1" ht="21" customHeight="1">
      <c r="A3" s="178" t="s">
        <v>0</v>
      </c>
      <c r="B3" s="178" t="s">
        <v>116</v>
      </c>
      <c r="C3" s="179" t="s">
        <v>167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1"/>
      <c r="O3" s="178" t="s">
        <v>206</v>
      </c>
    </row>
    <row r="4" spans="1:15" ht="21" customHeight="1">
      <c r="A4" s="178"/>
      <c r="B4" s="178"/>
      <c r="C4" s="53">
        <v>2553</v>
      </c>
      <c r="D4" s="53">
        <v>2554</v>
      </c>
      <c r="E4" s="53">
        <v>2555</v>
      </c>
      <c r="F4" s="53">
        <v>2556</v>
      </c>
      <c r="G4" s="54">
        <v>2557</v>
      </c>
      <c r="H4" s="54">
        <v>2558</v>
      </c>
      <c r="I4" s="54">
        <v>2559</v>
      </c>
      <c r="J4" s="54">
        <v>2560</v>
      </c>
      <c r="K4" s="143">
        <v>2561</v>
      </c>
      <c r="L4" s="54">
        <v>2562</v>
      </c>
      <c r="M4" s="54">
        <v>2563</v>
      </c>
      <c r="N4" s="153">
        <v>2564</v>
      </c>
      <c r="O4" s="178"/>
    </row>
    <row r="5" spans="1:15" ht="21" customHeight="1">
      <c r="A5" s="55">
        <v>1</v>
      </c>
      <c r="B5" s="56" t="s">
        <v>117</v>
      </c>
      <c r="C5" s="57">
        <v>0</v>
      </c>
      <c r="D5" s="57">
        <v>2</v>
      </c>
      <c r="E5" s="57">
        <v>1</v>
      </c>
      <c r="F5" s="57">
        <v>1</v>
      </c>
      <c r="G5" s="58">
        <v>1</v>
      </c>
      <c r="H5" s="58">
        <v>1</v>
      </c>
      <c r="I5" s="58">
        <v>1</v>
      </c>
      <c r="J5" s="58">
        <v>1</v>
      </c>
      <c r="K5" s="144">
        <v>1</v>
      </c>
      <c r="L5" s="58"/>
      <c r="M5" s="58"/>
      <c r="N5" s="59"/>
      <c r="O5" s="56" t="s">
        <v>118</v>
      </c>
    </row>
    <row r="6" spans="1:15" ht="21" customHeight="1">
      <c r="A6" s="55">
        <v>2</v>
      </c>
      <c r="B6" s="56" t="s">
        <v>119</v>
      </c>
      <c r="C6" s="57">
        <v>2</v>
      </c>
      <c r="D6" s="57">
        <v>2</v>
      </c>
      <c r="E6" s="57">
        <v>2</v>
      </c>
      <c r="F6" s="57">
        <v>2</v>
      </c>
      <c r="G6" s="58">
        <v>2</v>
      </c>
      <c r="H6" s="58">
        <v>2</v>
      </c>
      <c r="I6" s="58">
        <v>2</v>
      </c>
      <c r="J6" s="58">
        <v>2</v>
      </c>
      <c r="K6" s="144">
        <v>2</v>
      </c>
      <c r="L6" s="58"/>
      <c r="M6" s="58"/>
      <c r="N6" s="59"/>
      <c r="O6" s="56" t="s">
        <v>118</v>
      </c>
    </row>
    <row r="7" spans="1:15" ht="21" customHeight="1">
      <c r="A7" s="55">
        <v>3</v>
      </c>
      <c r="B7" s="56" t="s">
        <v>120</v>
      </c>
      <c r="C7" s="57">
        <v>2</v>
      </c>
      <c r="D7" s="57">
        <v>2</v>
      </c>
      <c r="E7" s="57">
        <v>2</v>
      </c>
      <c r="F7" s="57">
        <v>2</v>
      </c>
      <c r="G7" s="58">
        <v>1</v>
      </c>
      <c r="H7" s="58">
        <v>1</v>
      </c>
      <c r="I7" s="58">
        <v>1</v>
      </c>
      <c r="J7" s="58">
        <v>1</v>
      </c>
      <c r="K7" s="144">
        <v>1</v>
      </c>
      <c r="L7" s="58"/>
      <c r="M7" s="58"/>
      <c r="N7" s="59"/>
      <c r="O7" s="56" t="s">
        <v>118</v>
      </c>
    </row>
    <row r="8" spans="1:15" ht="21" customHeight="1">
      <c r="A8" s="55">
        <v>4</v>
      </c>
      <c r="B8" s="56" t="s">
        <v>121</v>
      </c>
      <c r="C8" s="57">
        <v>98</v>
      </c>
      <c r="D8" s="57">
        <v>98</v>
      </c>
      <c r="E8" s="57">
        <v>90</v>
      </c>
      <c r="F8" s="57">
        <v>90</v>
      </c>
      <c r="G8" s="58">
        <v>80</v>
      </c>
      <c r="H8" s="58">
        <v>80</v>
      </c>
      <c r="I8" s="58">
        <v>82</v>
      </c>
      <c r="J8" s="58">
        <v>82</v>
      </c>
      <c r="K8" s="144">
        <v>82</v>
      </c>
      <c r="L8" s="58"/>
      <c r="M8" s="58"/>
      <c r="N8" s="59"/>
      <c r="O8" s="56" t="s">
        <v>122</v>
      </c>
    </row>
    <row r="9" spans="1:15" ht="21" customHeight="1">
      <c r="A9" s="55">
        <v>5</v>
      </c>
      <c r="B9" s="56" t="s">
        <v>123</v>
      </c>
      <c r="C9" s="57">
        <v>61</v>
      </c>
      <c r="D9" s="57">
        <v>61</v>
      </c>
      <c r="E9" s="57">
        <v>59</v>
      </c>
      <c r="F9" s="57">
        <v>59</v>
      </c>
      <c r="G9" s="58">
        <v>40</v>
      </c>
      <c r="H9" s="58">
        <v>40</v>
      </c>
      <c r="I9" s="58">
        <v>40</v>
      </c>
      <c r="J9" s="58">
        <v>40</v>
      </c>
      <c r="K9" s="144">
        <v>40</v>
      </c>
      <c r="L9" s="58"/>
      <c r="M9" s="58"/>
      <c r="N9" s="59"/>
      <c r="O9" s="56" t="s">
        <v>122</v>
      </c>
    </row>
    <row r="10" spans="1:15" ht="21" customHeight="1">
      <c r="A10" s="55">
        <v>6</v>
      </c>
      <c r="B10" s="56" t="s">
        <v>124</v>
      </c>
      <c r="C10" s="57">
        <v>3</v>
      </c>
      <c r="D10" s="57">
        <v>3</v>
      </c>
      <c r="E10" s="57">
        <v>3</v>
      </c>
      <c r="F10" s="57">
        <v>3</v>
      </c>
      <c r="G10" s="58">
        <v>0</v>
      </c>
      <c r="H10" s="58">
        <v>0</v>
      </c>
      <c r="I10" s="58">
        <v>0</v>
      </c>
      <c r="J10" s="58">
        <v>0</v>
      </c>
      <c r="K10" s="144">
        <v>0</v>
      </c>
      <c r="L10" s="58"/>
      <c r="M10" s="58"/>
      <c r="N10" s="59"/>
      <c r="O10" s="56" t="s">
        <v>122</v>
      </c>
    </row>
    <row r="11" spans="1:15" ht="21" customHeight="1">
      <c r="A11" s="55">
        <v>7</v>
      </c>
      <c r="B11" s="56" t="s">
        <v>125</v>
      </c>
      <c r="C11" s="57">
        <v>2</v>
      </c>
      <c r="D11" s="57">
        <v>2</v>
      </c>
      <c r="E11" s="57">
        <v>2</v>
      </c>
      <c r="F11" s="57">
        <v>2</v>
      </c>
      <c r="G11" s="58">
        <v>2</v>
      </c>
      <c r="H11" s="58">
        <v>2</v>
      </c>
      <c r="I11" s="58">
        <v>2</v>
      </c>
      <c r="J11" s="58">
        <v>2</v>
      </c>
      <c r="K11" s="144">
        <v>2</v>
      </c>
      <c r="L11" s="58"/>
      <c r="M11" s="58"/>
      <c r="N11" s="59"/>
      <c r="O11" s="56" t="s">
        <v>122</v>
      </c>
    </row>
    <row r="12" spans="1:15" ht="21" customHeight="1">
      <c r="A12" s="55">
        <v>8</v>
      </c>
      <c r="B12" s="56" t="s">
        <v>126</v>
      </c>
      <c r="C12" s="57">
        <v>1</v>
      </c>
      <c r="D12" s="57">
        <v>1</v>
      </c>
      <c r="E12" s="57">
        <v>1</v>
      </c>
      <c r="F12" s="57">
        <v>1</v>
      </c>
      <c r="G12" s="58">
        <v>1</v>
      </c>
      <c r="H12" s="58">
        <v>1</v>
      </c>
      <c r="I12" s="58">
        <v>1</v>
      </c>
      <c r="J12" s="58">
        <v>1</v>
      </c>
      <c r="K12" s="144">
        <v>0</v>
      </c>
      <c r="L12" s="58"/>
      <c r="M12" s="58"/>
      <c r="N12" s="59"/>
      <c r="O12" s="56" t="s">
        <v>122</v>
      </c>
    </row>
    <row r="13" spans="1:15" s="60" customFormat="1" ht="21" customHeight="1">
      <c r="C13" s="61"/>
      <c r="D13" s="61"/>
      <c r="E13" s="61"/>
      <c r="F13" s="61"/>
      <c r="G13" s="62"/>
      <c r="H13" s="62"/>
      <c r="I13" s="62"/>
      <c r="J13" s="62"/>
      <c r="K13" s="145"/>
      <c r="L13" s="61"/>
      <c r="M13" s="61"/>
      <c r="N13" s="61"/>
    </row>
    <row r="14" spans="1:15" s="63" customFormat="1" ht="21" customHeight="1">
      <c r="A14" s="96" t="s">
        <v>160</v>
      </c>
      <c r="C14" s="64"/>
      <c r="D14" s="64"/>
      <c r="E14" s="64"/>
      <c r="F14" s="64"/>
      <c r="G14" s="65"/>
      <c r="H14" s="65"/>
      <c r="I14" s="65"/>
      <c r="J14" s="65"/>
      <c r="K14" s="146"/>
      <c r="L14" s="64"/>
      <c r="M14" s="64"/>
      <c r="N14" s="64"/>
    </row>
    <row r="15" spans="1:15" s="49" customFormat="1" ht="21" customHeight="1">
      <c r="A15" s="178" t="s">
        <v>0</v>
      </c>
      <c r="B15" s="178" t="s">
        <v>116</v>
      </c>
      <c r="C15" s="179" t="s">
        <v>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  <c r="O15" s="178" t="s">
        <v>206</v>
      </c>
    </row>
    <row r="16" spans="1:15" ht="21" customHeight="1">
      <c r="A16" s="182"/>
      <c r="B16" s="182"/>
      <c r="C16" s="66">
        <v>2553</v>
      </c>
      <c r="D16" s="66">
        <v>2554</v>
      </c>
      <c r="E16" s="66">
        <v>2555</v>
      </c>
      <c r="F16" s="66">
        <v>2556</v>
      </c>
      <c r="G16" s="67">
        <v>2557</v>
      </c>
      <c r="H16" s="67">
        <v>2558</v>
      </c>
      <c r="I16" s="67">
        <v>2559</v>
      </c>
      <c r="J16" s="67">
        <v>2560</v>
      </c>
      <c r="K16" s="147">
        <v>2561</v>
      </c>
      <c r="L16" s="67">
        <v>2562</v>
      </c>
      <c r="M16" s="67">
        <v>2563</v>
      </c>
      <c r="N16" s="152">
        <v>2564</v>
      </c>
      <c r="O16" s="178"/>
    </row>
    <row r="17" spans="1:16" ht="21" customHeight="1">
      <c r="A17" s="70">
        <v>1</v>
      </c>
      <c r="B17" s="68" t="s">
        <v>125</v>
      </c>
      <c r="C17" s="69" t="s">
        <v>197</v>
      </c>
      <c r="D17" s="69" t="s">
        <v>197</v>
      </c>
      <c r="E17" s="69">
        <v>6</v>
      </c>
      <c r="F17" s="70">
        <v>6</v>
      </c>
      <c r="G17" s="71">
        <v>6</v>
      </c>
      <c r="H17" s="71">
        <v>6</v>
      </c>
      <c r="I17" s="71">
        <v>6</v>
      </c>
      <c r="J17" s="71">
        <v>5</v>
      </c>
      <c r="K17" s="148">
        <v>5</v>
      </c>
      <c r="L17" s="71"/>
      <c r="M17" s="71"/>
      <c r="N17" s="101"/>
      <c r="O17" s="68" t="s">
        <v>122</v>
      </c>
    </row>
    <row r="18" spans="1:16" ht="21" customHeight="1">
      <c r="A18" s="70">
        <v>2</v>
      </c>
      <c r="B18" s="68" t="s">
        <v>123</v>
      </c>
      <c r="C18" s="69">
        <v>10</v>
      </c>
      <c r="D18" s="69">
        <v>10</v>
      </c>
      <c r="E18" s="69">
        <v>13</v>
      </c>
      <c r="F18" s="70">
        <v>13</v>
      </c>
      <c r="G18" s="71">
        <v>13</v>
      </c>
      <c r="H18" s="71">
        <v>5</v>
      </c>
      <c r="I18" s="71">
        <v>5</v>
      </c>
      <c r="J18" s="71">
        <v>4</v>
      </c>
      <c r="K18" s="148">
        <v>11</v>
      </c>
      <c r="L18" s="71"/>
      <c r="M18" s="71"/>
      <c r="N18" s="101"/>
      <c r="O18" s="68" t="s">
        <v>122</v>
      </c>
    </row>
    <row r="19" spans="1:16" ht="21" customHeight="1">
      <c r="A19" s="70">
        <v>3</v>
      </c>
      <c r="B19" s="68" t="s">
        <v>127</v>
      </c>
      <c r="C19" s="69">
        <v>10</v>
      </c>
      <c r="D19" s="69">
        <v>10</v>
      </c>
      <c r="E19" s="69">
        <v>6</v>
      </c>
      <c r="F19" s="70">
        <v>6</v>
      </c>
      <c r="G19" s="71">
        <v>1</v>
      </c>
      <c r="H19" s="71">
        <v>0</v>
      </c>
      <c r="I19" s="71">
        <v>0</v>
      </c>
      <c r="J19" s="71">
        <v>4</v>
      </c>
      <c r="K19" s="148">
        <v>1</v>
      </c>
      <c r="L19" s="71"/>
      <c r="M19" s="71"/>
      <c r="N19" s="101"/>
      <c r="O19" s="68" t="s">
        <v>122</v>
      </c>
    </row>
    <row r="20" spans="1:16" ht="21" customHeight="1">
      <c r="A20" s="70">
        <v>4</v>
      </c>
      <c r="B20" s="68" t="s">
        <v>128</v>
      </c>
      <c r="C20" s="69">
        <v>9</v>
      </c>
      <c r="D20" s="69">
        <v>2</v>
      </c>
      <c r="E20" s="69" t="s">
        <v>197</v>
      </c>
      <c r="F20" s="69" t="s">
        <v>197</v>
      </c>
      <c r="G20" s="69" t="s">
        <v>197</v>
      </c>
      <c r="H20" s="69" t="s">
        <v>197</v>
      </c>
      <c r="I20" s="69" t="s">
        <v>197</v>
      </c>
      <c r="J20" s="71">
        <v>0</v>
      </c>
      <c r="K20" s="148">
        <v>0</v>
      </c>
      <c r="L20" s="71"/>
      <c r="M20" s="71"/>
      <c r="N20" s="101"/>
      <c r="O20" s="68" t="s">
        <v>122</v>
      </c>
    </row>
    <row r="21" spans="1:16" ht="21" customHeight="1">
      <c r="A21" s="70">
        <v>5</v>
      </c>
      <c r="B21" s="68" t="s">
        <v>202</v>
      </c>
      <c r="C21" s="70"/>
      <c r="D21" s="70"/>
      <c r="E21" s="70"/>
      <c r="F21" s="70"/>
      <c r="G21" s="70"/>
      <c r="H21" s="71">
        <v>10</v>
      </c>
      <c r="I21" s="71">
        <v>10</v>
      </c>
      <c r="J21" s="69" t="s">
        <v>197</v>
      </c>
      <c r="K21" s="149"/>
      <c r="L21" s="69"/>
      <c r="M21" s="69"/>
      <c r="N21" s="102"/>
      <c r="O21" s="68" t="s">
        <v>122</v>
      </c>
    </row>
    <row r="22" spans="1:16" ht="21" customHeight="1">
      <c r="A22" s="70">
        <v>6</v>
      </c>
      <c r="B22" s="68" t="s">
        <v>203</v>
      </c>
      <c r="C22" s="69"/>
      <c r="D22" s="69"/>
      <c r="E22" s="69"/>
      <c r="F22" s="70"/>
      <c r="G22" s="71"/>
      <c r="H22" s="71"/>
      <c r="I22" s="71"/>
      <c r="J22" s="71">
        <v>4</v>
      </c>
      <c r="K22" s="148">
        <v>5</v>
      </c>
      <c r="L22" s="71"/>
      <c r="M22" s="71"/>
      <c r="N22" s="101"/>
      <c r="O22" s="68" t="s">
        <v>122</v>
      </c>
    </row>
    <row r="23" spans="1:16" ht="21" customHeight="1">
      <c r="A23" s="70">
        <v>7</v>
      </c>
      <c r="B23" s="68" t="s">
        <v>204</v>
      </c>
      <c r="C23" s="69"/>
      <c r="D23" s="69"/>
      <c r="E23" s="69"/>
      <c r="F23" s="70"/>
      <c r="G23" s="71"/>
      <c r="H23" s="71"/>
      <c r="I23" s="71"/>
      <c r="J23" s="71"/>
      <c r="K23" s="148">
        <v>13</v>
      </c>
      <c r="L23" s="71"/>
      <c r="M23" s="71"/>
      <c r="N23" s="101"/>
      <c r="O23" s="68" t="s">
        <v>122</v>
      </c>
    </row>
    <row r="24" spans="1:16" ht="21" customHeight="1">
      <c r="A24" s="70">
        <v>8</v>
      </c>
      <c r="B24" s="68" t="s">
        <v>205</v>
      </c>
      <c r="C24" s="69"/>
      <c r="D24" s="69"/>
      <c r="E24" s="69"/>
      <c r="F24" s="70"/>
      <c r="G24" s="71"/>
      <c r="H24" s="71"/>
      <c r="I24" s="71"/>
      <c r="J24" s="71"/>
      <c r="K24" s="148">
        <v>10</v>
      </c>
      <c r="L24" s="71"/>
      <c r="M24" s="71"/>
      <c r="N24" s="101"/>
      <c r="O24" s="68" t="s">
        <v>122</v>
      </c>
    </row>
    <row r="25" spans="1:16" s="105" customFormat="1" ht="35.25" customHeight="1">
      <c r="A25" s="62"/>
      <c r="B25" s="104"/>
      <c r="C25" s="103"/>
      <c r="D25" s="103"/>
      <c r="E25" s="103"/>
      <c r="F25" s="62"/>
      <c r="G25" s="62"/>
      <c r="H25" s="62"/>
      <c r="I25" s="62"/>
      <c r="J25" s="62"/>
      <c r="K25" s="145"/>
      <c r="L25" s="62"/>
      <c r="M25" s="62"/>
      <c r="N25" s="62"/>
      <c r="O25" s="104"/>
    </row>
    <row r="26" spans="1:16" s="63" customFormat="1" ht="21" customHeight="1">
      <c r="A26" s="96" t="s">
        <v>162</v>
      </c>
      <c r="C26" s="64"/>
      <c r="D26" s="64"/>
      <c r="E26" s="64"/>
      <c r="F26" s="64"/>
      <c r="G26" s="65"/>
      <c r="H26" s="65"/>
      <c r="I26" s="65"/>
      <c r="J26" s="65"/>
      <c r="K26" s="146"/>
      <c r="L26" s="65"/>
      <c r="M26" s="65"/>
      <c r="N26" s="65"/>
      <c r="O26" s="65"/>
      <c r="P26" s="65"/>
    </row>
    <row r="27" spans="1:16" s="49" customFormat="1" ht="21" customHeight="1">
      <c r="A27" s="178" t="s">
        <v>0</v>
      </c>
      <c r="B27" s="178" t="s">
        <v>116</v>
      </c>
      <c r="C27" s="179" t="s">
        <v>5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1"/>
      <c r="O27" s="178" t="s">
        <v>206</v>
      </c>
    </row>
    <row r="28" spans="1:16" ht="21" customHeight="1">
      <c r="A28" s="178"/>
      <c r="B28" s="178"/>
      <c r="C28" s="53">
        <v>2553</v>
      </c>
      <c r="D28" s="53">
        <v>2554</v>
      </c>
      <c r="E28" s="53">
        <v>2555</v>
      </c>
      <c r="F28" s="53">
        <v>2556</v>
      </c>
      <c r="G28" s="54">
        <v>2557</v>
      </c>
      <c r="H28" s="54">
        <v>2558</v>
      </c>
      <c r="I28" s="54">
        <v>2559</v>
      </c>
      <c r="J28" s="54">
        <v>2560</v>
      </c>
      <c r="K28" s="143">
        <v>2561</v>
      </c>
      <c r="L28" s="54">
        <v>2562</v>
      </c>
      <c r="M28" s="54">
        <v>2563</v>
      </c>
      <c r="N28" s="153">
        <v>2564</v>
      </c>
      <c r="O28" s="178"/>
    </row>
    <row r="29" spans="1:16" ht="21" customHeight="1">
      <c r="A29" s="55">
        <v>1</v>
      </c>
      <c r="B29" s="56" t="s">
        <v>129</v>
      </c>
      <c r="C29" s="55">
        <v>3</v>
      </c>
      <c r="D29" s="55">
        <v>2</v>
      </c>
      <c r="E29" s="55">
        <v>1</v>
      </c>
      <c r="F29" s="55">
        <v>1</v>
      </c>
      <c r="G29" s="72">
        <v>0</v>
      </c>
      <c r="H29" s="72">
        <v>0</v>
      </c>
      <c r="I29" s="72">
        <v>0</v>
      </c>
      <c r="J29" s="72">
        <v>0</v>
      </c>
      <c r="K29" s="150">
        <v>0</v>
      </c>
      <c r="L29" s="72"/>
      <c r="M29" s="72"/>
      <c r="N29" s="73"/>
      <c r="O29" s="56" t="s">
        <v>122</v>
      </c>
    </row>
    <row r="30" spans="1:16" ht="21" customHeight="1">
      <c r="A30" s="55">
        <v>2</v>
      </c>
      <c r="B30" s="56" t="s">
        <v>130</v>
      </c>
      <c r="C30" s="55">
        <v>1</v>
      </c>
      <c r="D30" s="55">
        <v>1</v>
      </c>
      <c r="E30" s="55">
        <v>1</v>
      </c>
      <c r="F30" s="55">
        <v>1</v>
      </c>
      <c r="G30" s="72">
        <v>0</v>
      </c>
      <c r="H30" s="72">
        <v>0</v>
      </c>
      <c r="I30" s="72">
        <v>0</v>
      </c>
      <c r="J30" s="72">
        <v>0</v>
      </c>
      <c r="K30" s="150">
        <v>0</v>
      </c>
      <c r="L30" s="72"/>
      <c r="M30" s="72"/>
      <c r="N30" s="73"/>
      <c r="O30" s="56" t="s">
        <v>122</v>
      </c>
    </row>
    <row r="31" spans="1:16" ht="21" customHeight="1">
      <c r="A31" s="55">
        <v>3</v>
      </c>
      <c r="B31" s="56" t="s">
        <v>131</v>
      </c>
      <c r="C31" s="55">
        <v>5</v>
      </c>
      <c r="D31" s="55">
        <v>5</v>
      </c>
      <c r="E31" s="55">
        <v>5</v>
      </c>
      <c r="F31" s="55">
        <v>5</v>
      </c>
      <c r="G31" s="72">
        <v>4</v>
      </c>
      <c r="H31" s="72">
        <v>3</v>
      </c>
      <c r="I31" s="72">
        <v>4</v>
      </c>
      <c r="J31" s="72">
        <v>4</v>
      </c>
      <c r="K31" s="150">
        <v>4</v>
      </c>
      <c r="L31" s="72"/>
      <c r="M31" s="72"/>
      <c r="N31" s="73"/>
      <c r="O31" s="56" t="s">
        <v>122</v>
      </c>
    </row>
  </sheetData>
  <sheetProtection selectLockedCells="1" selectUnlockedCells="1"/>
  <mergeCells count="12">
    <mergeCell ref="A27:A28"/>
    <mergeCell ref="B27:B28"/>
    <mergeCell ref="O27:O28"/>
    <mergeCell ref="C27:N27"/>
    <mergeCell ref="A3:A4"/>
    <mergeCell ref="B3:B4"/>
    <mergeCell ref="O3:O4"/>
    <mergeCell ref="A15:A16"/>
    <mergeCell ref="B15:B16"/>
    <mergeCell ref="O15:O16"/>
    <mergeCell ref="C3:N3"/>
    <mergeCell ref="C15:N15"/>
  </mergeCells>
  <printOptions horizontalCentered="1"/>
  <pageMargins left="0.19685039370078741" right="0.19685039370078741" top="0.78740157480314965" bottom="0.59055118110236227" header="0.19685039370078741" footer="0.19685039370078741"/>
  <pageSetup paperSize="9" scale="81" firstPageNumber="0" fitToHeight="0" orientation="portrait" r:id="rId1"/>
  <headerFooter alignWithMargins="0">
    <oddFooter>&amp;L&amp;10&amp;D\&amp;T&amp;R&amp;10&amp;Z&amp;F\&amp;A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25"/>
  <sheetViews>
    <sheetView workbookViewId="0">
      <selection activeCell="P21" sqref="P21"/>
    </sheetView>
  </sheetViews>
  <sheetFormatPr defaultRowHeight="21"/>
  <cols>
    <col min="1" max="1" width="6.75" style="75" customWidth="1"/>
    <col min="2" max="2" width="31.125" style="75" customWidth="1"/>
    <col min="3" max="3" width="11.375" style="76" customWidth="1"/>
    <col min="4" max="4" width="10.75" style="75" customWidth="1"/>
    <col min="5" max="11" width="10.75" style="77" customWidth="1"/>
    <col min="12" max="12" width="10.75" style="75" customWidth="1"/>
    <col min="13" max="13" width="11.25" style="75" customWidth="1"/>
    <col min="14" max="14" width="9.125" style="75"/>
    <col min="15" max="16" width="11.25" style="75" bestFit="1" customWidth="1"/>
    <col min="17" max="260" width="9.125" style="75"/>
    <col min="261" max="261" width="6.75" style="75" customWidth="1"/>
    <col min="262" max="262" width="36.375" style="75" customWidth="1"/>
    <col min="263" max="263" width="9.375" style="75" customWidth="1"/>
    <col min="264" max="268" width="10.75" style="75" customWidth="1"/>
    <col min="269" max="270" width="9.125" style="75"/>
    <col min="271" max="272" width="11.25" style="75" bestFit="1" customWidth="1"/>
    <col min="273" max="516" width="9.125" style="75"/>
    <col min="517" max="517" width="6.75" style="75" customWidth="1"/>
    <col min="518" max="518" width="36.375" style="75" customWidth="1"/>
    <col min="519" max="519" width="9.375" style="75" customWidth="1"/>
    <col min="520" max="524" width="10.75" style="75" customWidth="1"/>
    <col min="525" max="526" width="9.125" style="75"/>
    <col min="527" max="528" width="11.25" style="75" bestFit="1" customWidth="1"/>
    <col min="529" max="772" width="9.125" style="75"/>
    <col min="773" max="773" width="6.75" style="75" customWidth="1"/>
    <col min="774" max="774" width="36.375" style="75" customWidth="1"/>
    <col min="775" max="775" width="9.375" style="75" customWidth="1"/>
    <col min="776" max="780" width="10.75" style="75" customWidth="1"/>
    <col min="781" max="782" width="9.125" style="75"/>
    <col min="783" max="784" width="11.25" style="75" bestFit="1" customWidth="1"/>
    <col min="785" max="1028" width="9.125" style="75"/>
    <col min="1029" max="1029" width="6.75" style="75" customWidth="1"/>
    <col min="1030" max="1030" width="36.375" style="75" customWidth="1"/>
    <col min="1031" max="1031" width="9.375" style="75" customWidth="1"/>
    <col min="1032" max="1036" width="10.75" style="75" customWidth="1"/>
    <col min="1037" max="1038" width="9.125" style="75"/>
    <col min="1039" max="1040" width="11.25" style="75" bestFit="1" customWidth="1"/>
    <col min="1041" max="1284" width="9.125" style="75"/>
    <col min="1285" max="1285" width="6.75" style="75" customWidth="1"/>
    <col min="1286" max="1286" width="36.375" style="75" customWidth="1"/>
    <col min="1287" max="1287" width="9.375" style="75" customWidth="1"/>
    <col min="1288" max="1292" width="10.75" style="75" customWidth="1"/>
    <col min="1293" max="1294" width="9.125" style="75"/>
    <col min="1295" max="1296" width="11.25" style="75" bestFit="1" customWidth="1"/>
    <col min="1297" max="1540" width="9.125" style="75"/>
    <col min="1541" max="1541" width="6.75" style="75" customWidth="1"/>
    <col min="1542" max="1542" width="36.375" style="75" customWidth="1"/>
    <col min="1543" max="1543" width="9.375" style="75" customWidth="1"/>
    <col min="1544" max="1548" width="10.75" style="75" customWidth="1"/>
    <col min="1549" max="1550" width="9.125" style="75"/>
    <col min="1551" max="1552" width="11.25" style="75" bestFit="1" customWidth="1"/>
    <col min="1553" max="1796" width="9.125" style="75"/>
    <col min="1797" max="1797" width="6.75" style="75" customWidth="1"/>
    <col min="1798" max="1798" width="36.375" style="75" customWidth="1"/>
    <col min="1799" max="1799" width="9.375" style="75" customWidth="1"/>
    <col min="1800" max="1804" width="10.75" style="75" customWidth="1"/>
    <col min="1805" max="1806" width="9.125" style="75"/>
    <col min="1807" max="1808" width="11.25" style="75" bestFit="1" customWidth="1"/>
    <col min="1809" max="2052" width="9.125" style="75"/>
    <col min="2053" max="2053" width="6.75" style="75" customWidth="1"/>
    <col min="2054" max="2054" width="36.375" style="75" customWidth="1"/>
    <col min="2055" max="2055" width="9.375" style="75" customWidth="1"/>
    <col min="2056" max="2060" width="10.75" style="75" customWidth="1"/>
    <col min="2061" max="2062" width="9.125" style="75"/>
    <col min="2063" max="2064" width="11.25" style="75" bestFit="1" customWidth="1"/>
    <col min="2065" max="2308" width="9.125" style="75"/>
    <col min="2309" max="2309" width="6.75" style="75" customWidth="1"/>
    <col min="2310" max="2310" width="36.375" style="75" customWidth="1"/>
    <col min="2311" max="2311" width="9.375" style="75" customWidth="1"/>
    <col min="2312" max="2316" width="10.75" style="75" customWidth="1"/>
    <col min="2317" max="2318" width="9.125" style="75"/>
    <col min="2319" max="2320" width="11.25" style="75" bestFit="1" customWidth="1"/>
    <col min="2321" max="2564" width="9.125" style="75"/>
    <col min="2565" max="2565" width="6.75" style="75" customWidth="1"/>
    <col min="2566" max="2566" width="36.375" style="75" customWidth="1"/>
    <col min="2567" max="2567" width="9.375" style="75" customWidth="1"/>
    <col min="2568" max="2572" width="10.75" style="75" customWidth="1"/>
    <col min="2573" max="2574" width="9.125" style="75"/>
    <col min="2575" max="2576" width="11.25" style="75" bestFit="1" customWidth="1"/>
    <col min="2577" max="2820" width="9.125" style="75"/>
    <col min="2821" max="2821" width="6.75" style="75" customWidth="1"/>
    <col min="2822" max="2822" width="36.375" style="75" customWidth="1"/>
    <col min="2823" max="2823" width="9.375" style="75" customWidth="1"/>
    <col min="2824" max="2828" width="10.75" style="75" customWidth="1"/>
    <col min="2829" max="2830" width="9.125" style="75"/>
    <col min="2831" max="2832" width="11.25" style="75" bestFit="1" customWidth="1"/>
    <col min="2833" max="3076" width="9.125" style="75"/>
    <col min="3077" max="3077" width="6.75" style="75" customWidth="1"/>
    <col min="3078" max="3078" width="36.375" style="75" customWidth="1"/>
    <col min="3079" max="3079" width="9.375" style="75" customWidth="1"/>
    <col min="3080" max="3084" width="10.75" style="75" customWidth="1"/>
    <col min="3085" max="3086" width="9.125" style="75"/>
    <col min="3087" max="3088" width="11.25" style="75" bestFit="1" customWidth="1"/>
    <col min="3089" max="3332" width="9.125" style="75"/>
    <col min="3333" max="3333" width="6.75" style="75" customWidth="1"/>
    <col min="3334" max="3334" width="36.375" style="75" customWidth="1"/>
    <col min="3335" max="3335" width="9.375" style="75" customWidth="1"/>
    <col min="3336" max="3340" width="10.75" style="75" customWidth="1"/>
    <col min="3341" max="3342" width="9.125" style="75"/>
    <col min="3343" max="3344" width="11.25" style="75" bestFit="1" customWidth="1"/>
    <col min="3345" max="3588" width="9.125" style="75"/>
    <col min="3589" max="3589" width="6.75" style="75" customWidth="1"/>
    <col min="3590" max="3590" width="36.375" style="75" customWidth="1"/>
    <col min="3591" max="3591" width="9.375" style="75" customWidth="1"/>
    <col min="3592" max="3596" width="10.75" style="75" customWidth="1"/>
    <col min="3597" max="3598" width="9.125" style="75"/>
    <col min="3599" max="3600" width="11.25" style="75" bestFit="1" customWidth="1"/>
    <col min="3601" max="3844" width="9.125" style="75"/>
    <col min="3845" max="3845" width="6.75" style="75" customWidth="1"/>
    <col min="3846" max="3846" width="36.375" style="75" customWidth="1"/>
    <col min="3847" max="3847" width="9.375" style="75" customWidth="1"/>
    <col min="3848" max="3852" width="10.75" style="75" customWidth="1"/>
    <col min="3853" max="3854" width="9.125" style="75"/>
    <col min="3855" max="3856" width="11.25" style="75" bestFit="1" customWidth="1"/>
    <col min="3857" max="4100" width="9.125" style="75"/>
    <col min="4101" max="4101" width="6.75" style="75" customWidth="1"/>
    <col min="4102" max="4102" width="36.375" style="75" customWidth="1"/>
    <col min="4103" max="4103" width="9.375" style="75" customWidth="1"/>
    <col min="4104" max="4108" width="10.75" style="75" customWidth="1"/>
    <col min="4109" max="4110" width="9.125" style="75"/>
    <col min="4111" max="4112" width="11.25" style="75" bestFit="1" customWidth="1"/>
    <col min="4113" max="4356" width="9.125" style="75"/>
    <col min="4357" max="4357" width="6.75" style="75" customWidth="1"/>
    <col min="4358" max="4358" width="36.375" style="75" customWidth="1"/>
    <col min="4359" max="4359" width="9.375" style="75" customWidth="1"/>
    <col min="4360" max="4364" width="10.75" style="75" customWidth="1"/>
    <col min="4365" max="4366" width="9.125" style="75"/>
    <col min="4367" max="4368" width="11.25" style="75" bestFit="1" customWidth="1"/>
    <col min="4369" max="4612" width="9.125" style="75"/>
    <col min="4613" max="4613" width="6.75" style="75" customWidth="1"/>
    <col min="4614" max="4614" width="36.375" style="75" customWidth="1"/>
    <col min="4615" max="4615" width="9.375" style="75" customWidth="1"/>
    <col min="4616" max="4620" width="10.75" style="75" customWidth="1"/>
    <col min="4621" max="4622" width="9.125" style="75"/>
    <col min="4623" max="4624" width="11.25" style="75" bestFit="1" customWidth="1"/>
    <col min="4625" max="4868" width="9.125" style="75"/>
    <col min="4869" max="4869" width="6.75" style="75" customWidth="1"/>
    <col min="4870" max="4870" width="36.375" style="75" customWidth="1"/>
    <col min="4871" max="4871" width="9.375" style="75" customWidth="1"/>
    <col min="4872" max="4876" width="10.75" style="75" customWidth="1"/>
    <col min="4877" max="4878" width="9.125" style="75"/>
    <col min="4879" max="4880" width="11.25" style="75" bestFit="1" customWidth="1"/>
    <col min="4881" max="5124" width="9.125" style="75"/>
    <col min="5125" max="5125" width="6.75" style="75" customWidth="1"/>
    <col min="5126" max="5126" width="36.375" style="75" customWidth="1"/>
    <col min="5127" max="5127" width="9.375" style="75" customWidth="1"/>
    <col min="5128" max="5132" width="10.75" style="75" customWidth="1"/>
    <col min="5133" max="5134" width="9.125" style="75"/>
    <col min="5135" max="5136" width="11.25" style="75" bestFit="1" customWidth="1"/>
    <col min="5137" max="5380" width="9.125" style="75"/>
    <col min="5381" max="5381" width="6.75" style="75" customWidth="1"/>
    <col min="5382" max="5382" width="36.375" style="75" customWidth="1"/>
    <col min="5383" max="5383" width="9.375" style="75" customWidth="1"/>
    <col min="5384" max="5388" width="10.75" style="75" customWidth="1"/>
    <col min="5389" max="5390" width="9.125" style="75"/>
    <col min="5391" max="5392" width="11.25" style="75" bestFit="1" customWidth="1"/>
    <col min="5393" max="5636" width="9.125" style="75"/>
    <col min="5637" max="5637" width="6.75" style="75" customWidth="1"/>
    <col min="5638" max="5638" width="36.375" style="75" customWidth="1"/>
    <col min="5639" max="5639" width="9.375" style="75" customWidth="1"/>
    <col min="5640" max="5644" width="10.75" style="75" customWidth="1"/>
    <col min="5645" max="5646" width="9.125" style="75"/>
    <col min="5647" max="5648" width="11.25" style="75" bestFit="1" customWidth="1"/>
    <col min="5649" max="5892" width="9.125" style="75"/>
    <col min="5893" max="5893" width="6.75" style="75" customWidth="1"/>
    <col min="5894" max="5894" width="36.375" style="75" customWidth="1"/>
    <col min="5895" max="5895" width="9.375" style="75" customWidth="1"/>
    <col min="5896" max="5900" width="10.75" style="75" customWidth="1"/>
    <col min="5901" max="5902" width="9.125" style="75"/>
    <col min="5903" max="5904" width="11.25" style="75" bestFit="1" customWidth="1"/>
    <col min="5905" max="6148" width="9.125" style="75"/>
    <col min="6149" max="6149" width="6.75" style="75" customWidth="1"/>
    <col min="6150" max="6150" width="36.375" style="75" customWidth="1"/>
    <col min="6151" max="6151" width="9.375" style="75" customWidth="1"/>
    <col min="6152" max="6156" width="10.75" style="75" customWidth="1"/>
    <col min="6157" max="6158" width="9.125" style="75"/>
    <col min="6159" max="6160" width="11.25" style="75" bestFit="1" customWidth="1"/>
    <col min="6161" max="6404" width="9.125" style="75"/>
    <col min="6405" max="6405" width="6.75" style="75" customWidth="1"/>
    <col min="6406" max="6406" width="36.375" style="75" customWidth="1"/>
    <col min="6407" max="6407" width="9.375" style="75" customWidth="1"/>
    <col min="6408" max="6412" width="10.75" style="75" customWidth="1"/>
    <col min="6413" max="6414" width="9.125" style="75"/>
    <col min="6415" max="6416" width="11.25" style="75" bestFit="1" customWidth="1"/>
    <col min="6417" max="6660" width="9.125" style="75"/>
    <col min="6661" max="6661" width="6.75" style="75" customWidth="1"/>
    <col min="6662" max="6662" width="36.375" style="75" customWidth="1"/>
    <col min="6663" max="6663" width="9.375" style="75" customWidth="1"/>
    <col min="6664" max="6668" width="10.75" style="75" customWidth="1"/>
    <col min="6669" max="6670" width="9.125" style="75"/>
    <col min="6671" max="6672" width="11.25" style="75" bestFit="1" customWidth="1"/>
    <col min="6673" max="6916" width="9.125" style="75"/>
    <col min="6917" max="6917" width="6.75" style="75" customWidth="1"/>
    <col min="6918" max="6918" width="36.375" style="75" customWidth="1"/>
    <col min="6919" max="6919" width="9.375" style="75" customWidth="1"/>
    <col min="6920" max="6924" width="10.75" style="75" customWidth="1"/>
    <col min="6925" max="6926" width="9.125" style="75"/>
    <col min="6927" max="6928" width="11.25" style="75" bestFit="1" customWidth="1"/>
    <col min="6929" max="7172" width="9.125" style="75"/>
    <col min="7173" max="7173" width="6.75" style="75" customWidth="1"/>
    <col min="7174" max="7174" width="36.375" style="75" customWidth="1"/>
    <col min="7175" max="7175" width="9.375" style="75" customWidth="1"/>
    <col min="7176" max="7180" width="10.75" style="75" customWidth="1"/>
    <col min="7181" max="7182" width="9.125" style="75"/>
    <col min="7183" max="7184" width="11.25" style="75" bestFit="1" customWidth="1"/>
    <col min="7185" max="7428" width="9.125" style="75"/>
    <col min="7429" max="7429" width="6.75" style="75" customWidth="1"/>
    <col min="7430" max="7430" width="36.375" style="75" customWidth="1"/>
    <col min="7431" max="7431" width="9.375" style="75" customWidth="1"/>
    <col min="7432" max="7436" width="10.75" style="75" customWidth="1"/>
    <col min="7437" max="7438" width="9.125" style="75"/>
    <col min="7439" max="7440" width="11.25" style="75" bestFit="1" customWidth="1"/>
    <col min="7441" max="7684" width="9.125" style="75"/>
    <col min="7685" max="7685" width="6.75" style="75" customWidth="1"/>
    <col min="7686" max="7686" width="36.375" style="75" customWidth="1"/>
    <col min="7687" max="7687" width="9.375" style="75" customWidth="1"/>
    <col min="7688" max="7692" width="10.75" style="75" customWidth="1"/>
    <col min="7693" max="7694" width="9.125" style="75"/>
    <col min="7695" max="7696" width="11.25" style="75" bestFit="1" customWidth="1"/>
    <col min="7697" max="7940" width="9.125" style="75"/>
    <col min="7941" max="7941" width="6.75" style="75" customWidth="1"/>
    <col min="7942" max="7942" width="36.375" style="75" customWidth="1"/>
    <col min="7943" max="7943" width="9.375" style="75" customWidth="1"/>
    <col min="7944" max="7948" width="10.75" style="75" customWidth="1"/>
    <col min="7949" max="7950" width="9.125" style="75"/>
    <col min="7951" max="7952" width="11.25" style="75" bestFit="1" customWidth="1"/>
    <col min="7953" max="8196" width="9.125" style="75"/>
    <col min="8197" max="8197" width="6.75" style="75" customWidth="1"/>
    <col min="8198" max="8198" width="36.375" style="75" customWidth="1"/>
    <col min="8199" max="8199" width="9.375" style="75" customWidth="1"/>
    <col min="8200" max="8204" width="10.75" style="75" customWidth="1"/>
    <col min="8205" max="8206" width="9.125" style="75"/>
    <col min="8207" max="8208" width="11.25" style="75" bestFit="1" customWidth="1"/>
    <col min="8209" max="8452" width="9.125" style="75"/>
    <col min="8453" max="8453" width="6.75" style="75" customWidth="1"/>
    <col min="8454" max="8454" width="36.375" style="75" customWidth="1"/>
    <col min="8455" max="8455" width="9.375" style="75" customWidth="1"/>
    <col min="8456" max="8460" width="10.75" style="75" customWidth="1"/>
    <col min="8461" max="8462" width="9.125" style="75"/>
    <col min="8463" max="8464" width="11.25" style="75" bestFit="1" customWidth="1"/>
    <col min="8465" max="8708" width="9.125" style="75"/>
    <col min="8709" max="8709" width="6.75" style="75" customWidth="1"/>
    <col min="8710" max="8710" width="36.375" style="75" customWidth="1"/>
    <col min="8711" max="8711" width="9.375" style="75" customWidth="1"/>
    <col min="8712" max="8716" width="10.75" style="75" customWidth="1"/>
    <col min="8717" max="8718" width="9.125" style="75"/>
    <col min="8719" max="8720" width="11.25" style="75" bestFit="1" customWidth="1"/>
    <col min="8721" max="8964" width="9.125" style="75"/>
    <col min="8965" max="8965" width="6.75" style="75" customWidth="1"/>
    <col min="8966" max="8966" width="36.375" style="75" customWidth="1"/>
    <col min="8967" max="8967" width="9.375" style="75" customWidth="1"/>
    <col min="8968" max="8972" width="10.75" style="75" customWidth="1"/>
    <col min="8973" max="8974" width="9.125" style="75"/>
    <col min="8975" max="8976" width="11.25" style="75" bestFit="1" customWidth="1"/>
    <col min="8977" max="9220" width="9.125" style="75"/>
    <col min="9221" max="9221" width="6.75" style="75" customWidth="1"/>
    <col min="9222" max="9222" width="36.375" style="75" customWidth="1"/>
    <col min="9223" max="9223" width="9.375" style="75" customWidth="1"/>
    <col min="9224" max="9228" width="10.75" style="75" customWidth="1"/>
    <col min="9229" max="9230" width="9.125" style="75"/>
    <col min="9231" max="9232" width="11.25" style="75" bestFit="1" customWidth="1"/>
    <col min="9233" max="9476" width="9.125" style="75"/>
    <col min="9477" max="9477" width="6.75" style="75" customWidth="1"/>
    <col min="9478" max="9478" width="36.375" style="75" customWidth="1"/>
    <col min="9479" max="9479" width="9.375" style="75" customWidth="1"/>
    <col min="9480" max="9484" width="10.75" style="75" customWidth="1"/>
    <col min="9485" max="9486" width="9.125" style="75"/>
    <col min="9487" max="9488" width="11.25" style="75" bestFit="1" customWidth="1"/>
    <col min="9489" max="9732" width="9.125" style="75"/>
    <col min="9733" max="9733" width="6.75" style="75" customWidth="1"/>
    <col min="9734" max="9734" width="36.375" style="75" customWidth="1"/>
    <col min="9735" max="9735" width="9.375" style="75" customWidth="1"/>
    <col min="9736" max="9740" width="10.75" style="75" customWidth="1"/>
    <col min="9741" max="9742" width="9.125" style="75"/>
    <col min="9743" max="9744" width="11.25" style="75" bestFit="1" customWidth="1"/>
    <col min="9745" max="9988" width="9.125" style="75"/>
    <col min="9989" max="9989" width="6.75" style="75" customWidth="1"/>
    <col min="9990" max="9990" width="36.375" style="75" customWidth="1"/>
    <col min="9991" max="9991" width="9.375" style="75" customWidth="1"/>
    <col min="9992" max="9996" width="10.75" style="75" customWidth="1"/>
    <col min="9997" max="9998" width="9.125" style="75"/>
    <col min="9999" max="10000" width="11.25" style="75" bestFit="1" customWidth="1"/>
    <col min="10001" max="10244" width="9.125" style="75"/>
    <col min="10245" max="10245" width="6.75" style="75" customWidth="1"/>
    <col min="10246" max="10246" width="36.375" style="75" customWidth="1"/>
    <col min="10247" max="10247" width="9.375" style="75" customWidth="1"/>
    <col min="10248" max="10252" width="10.75" style="75" customWidth="1"/>
    <col min="10253" max="10254" width="9.125" style="75"/>
    <col min="10255" max="10256" width="11.25" style="75" bestFit="1" customWidth="1"/>
    <col min="10257" max="10500" width="9.125" style="75"/>
    <col min="10501" max="10501" width="6.75" style="75" customWidth="1"/>
    <col min="10502" max="10502" width="36.375" style="75" customWidth="1"/>
    <col min="10503" max="10503" width="9.375" style="75" customWidth="1"/>
    <col min="10504" max="10508" width="10.75" style="75" customWidth="1"/>
    <col min="10509" max="10510" width="9.125" style="75"/>
    <col min="10511" max="10512" width="11.25" style="75" bestFit="1" customWidth="1"/>
    <col min="10513" max="10756" width="9.125" style="75"/>
    <col min="10757" max="10757" width="6.75" style="75" customWidth="1"/>
    <col min="10758" max="10758" width="36.375" style="75" customWidth="1"/>
    <col min="10759" max="10759" width="9.375" style="75" customWidth="1"/>
    <col min="10760" max="10764" width="10.75" style="75" customWidth="1"/>
    <col min="10765" max="10766" width="9.125" style="75"/>
    <col min="10767" max="10768" width="11.25" style="75" bestFit="1" customWidth="1"/>
    <col min="10769" max="11012" width="9.125" style="75"/>
    <col min="11013" max="11013" width="6.75" style="75" customWidth="1"/>
    <col min="11014" max="11014" width="36.375" style="75" customWidth="1"/>
    <col min="11015" max="11015" width="9.375" style="75" customWidth="1"/>
    <col min="11016" max="11020" width="10.75" style="75" customWidth="1"/>
    <col min="11021" max="11022" width="9.125" style="75"/>
    <col min="11023" max="11024" width="11.25" style="75" bestFit="1" customWidth="1"/>
    <col min="11025" max="11268" width="9.125" style="75"/>
    <col min="11269" max="11269" width="6.75" style="75" customWidth="1"/>
    <col min="11270" max="11270" width="36.375" style="75" customWidth="1"/>
    <col min="11271" max="11271" width="9.375" style="75" customWidth="1"/>
    <col min="11272" max="11276" width="10.75" style="75" customWidth="1"/>
    <col min="11277" max="11278" width="9.125" style="75"/>
    <col min="11279" max="11280" width="11.25" style="75" bestFit="1" customWidth="1"/>
    <col min="11281" max="11524" width="9.125" style="75"/>
    <col min="11525" max="11525" width="6.75" style="75" customWidth="1"/>
    <col min="11526" max="11526" width="36.375" style="75" customWidth="1"/>
    <col min="11527" max="11527" width="9.375" style="75" customWidth="1"/>
    <col min="11528" max="11532" width="10.75" style="75" customWidth="1"/>
    <col min="11533" max="11534" width="9.125" style="75"/>
    <col min="11535" max="11536" width="11.25" style="75" bestFit="1" customWidth="1"/>
    <col min="11537" max="11780" width="9.125" style="75"/>
    <col min="11781" max="11781" width="6.75" style="75" customWidth="1"/>
    <col min="11782" max="11782" width="36.375" style="75" customWidth="1"/>
    <col min="11783" max="11783" width="9.375" style="75" customWidth="1"/>
    <col min="11784" max="11788" width="10.75" style="75" customWidth="1"/>
    <col min="11789" max="11790" width="9.125" style="75"/>
    <col min="11791" max="11792" width="11.25" style="75" bestFit="1" customWidth="1"/>
    <col min="11793" max="12036" width="9.125" style="75"/>
    <col min="12037" max="12037" width="6.75" style="75" customWidth="1"/>
    <col min="12038" max="12038" width="36.375" style="75" customWidth="1"/>
    <col min="12039" max="12039" width="9.375" style="75" customWidth="1"/>
    <col min="12040" max="12044" width="10.75" style="75" customWidth="1"/>
    <col min="12045" max="12046" width="9.125" style="75"/>
    <col min="12047" max="12048" width="11.25" style="75" bestFit="1" customWidth="1"/>
    <col min="12049" max="12292" width="9.125" style="75"/>
    <col min="12293" max="12293" width="6.75" style="75" customWidth="1"/>
    <col min="12294" max="12294" width="36.375" style="75" customWidth="1"/>
    <col min="12295" max="12295" width="9.375" style="75" customWidth="1"/>
    <col min="12296" max="12300" width="10.75" style="75" customWidth="1"/>
    <col min="12301" max="12302" width="9.125" style="75"/>
    <col min="12303" max="12304" width="11.25" style="75" bestFit="1" customWidth="1"/>
    <col min="12305" max="12548" width="9.125" style="75"/>
    <col min="12549" max="12549" width="6.75" style="75" customWidth="1"/>
    <col min="12550" max="12550" width="36.375" style="75" customWidth="1"/>
    <col min="12551" max="12551" width="9.375" style="75" customWidth="1"/>
    <col min="12552" max="12556" width="10.75" style="75" customWidth="1"/>
    <col min="12557" max="12558" width="9.125" style="75"/>
    <col min="12559" max="12560" width="11.25" style="75" bestFit="1" customWidth="1"/>
    <col min="12561" max="12804" width="9.125" style="75"/>
    <col min="12805" max="12805" width="6.75" style="75" customWidth="1"/>
    <col min="12806" max="12806" width="36.375" style="75" customWidth="1"/>
    <col min="12807" max="12807" width="9.375" style="75" customWidth="1"/>
    <col min="12808" max="12812" width="10.75" style="75" customWidth="1"/>
    <col min="12813" max="12814" width="9.125" style="75"/>
    <col min="12815" max="12816" width="11.25" style="75" bestFit="1" customWidth="1"/>
    <col min="12817" max="13060" width="9.125" style="75"/>
    <col min="13061" max="13061" width="6.75" style="75" customWidth="1"/>
    <col min="13062" max="13062" width="36.375" style="75" customWidth="1"/>
    <col min="13063" max="13063" width="9.375" style="75" customWidth="1"/>
    <col min="13064" max="13068" width="10.75" style="75" customWidth="1"/>
    <col min="13069" max="13070" width="9.125" style="75"/>
    <col min="13071" max="13072" width="11.25" style="75" bestFit="1" customWidth="1"/>
    <col min="13073" max="13316" width="9.125" style="75"/>
    <col min="13317" max="13317" width="6.75" style="75" customWidth="1"/>
    <col min="13318" max="13318" width="36.375" style="75" customWidth="1"/>
    <col min="13319" max="13319" width="9.375" style="75" customWidth="1"/>
    <col min="13320" max="13324" width="10.75" style="75" customWidth="1"/>
    <col min="13325" max="13326" width="9.125" style="75"/>
    <col min="13327" max="13328" width="11.25" style="75" bestFit="1" customWidth="1"/>
    <col min="13329" max="13572" width="9.125" style="75"/>
    <col min="13573" max="13573" width="6.75" style="75" customWidth="1"/>
    <col min="13574" max="13574" width="36.375" style="75" customWidth="1"/>
    <col min="13575" max="13575" width="9.375" style="75" customWidth="1"/>
    <col min="13576" max="13580" width="10.75" style="75" customWidth="1"/>
    <col min="13581" max="13582" width="9.125" style="75"/>
    <col min="13583" max="13584" width="11.25" style="75" bestFit="1" customWidth="1"/>
    <col min="13585" max="13828" width="9.125" style="75"/>
    <col min="13829" max="13829" width="6.75" style="75" customWidth="1"/>
    <col min="13830" max="13830" width="36.375" style="75" customWidth="1"/>
    <col min="13831" max="13831" width="9.375" style="75" customWidth="1"/>
    <col min="13832" max="13836" width="10.75" style="75" customWidth="1"/>
    <col min="13837" max="13838" width="9.125" style="75"/>
    <col min="13839" max="13840" width="11.25" style="75" bestFit="1" customWidth="1"/>
    <col min="13841" max="14084" width="9.125" style="75"/>
    <col min="14085" max="14085" width="6.75" style="75" customWidth="1"/>
    <col min="14086" max="14086" width="36.375" style="75" customWidth="1"/>
    <col min="14087" max="14087" width="9.375" style="75" customWidth="1"/>
    <col min="14088" max="14092" width="10.75" style="75" customWidth="1"/>
    <col min="14093" max="14094" width="9.125" style="75"/>
    <col min="14095" max="14096" width="11.25" style="75" bestFit="1" customWidth="1"/>
    <col min="14097" max="14340" width="9.125" style="75"/>
    <col min="14341" max="14341" width="6.75" style="75" customWidth="1"/>
    <col min="14342" max="14342" width="36.375" style="75" customWidth="1"/>
    <col min="14343" max="14343" width="9.375" style="75" customWidth="1"/>
    <col min="14344" max="14348" width="10.75" style="75" customWidth="1"/>
    <col min="14349" max="14350" width="9.125" style="75"/>
    <col min="14351" max="14352" width="11.25" style="75" bestFit="1" customWidth="1"/>
    <col min="14353" max="14596" width="9.125" style="75"/>
    <col min="14597" max="14597" width="6.75" style="75" customWidth="1"/>
    <col min="14598" max="14598" width="36.375" style="75" customWidth="1"/>
    <col min="14599" max="14599" width="9.375" style="75" customWidth="1"/>
    <col min="14600" max="14604" width="10.75" style="75" customWidth="1"/>
    <col min="14605" max="14606" width="9.125" style="75"/>
    <col min="14607" max="14608" width="11.25" style="75" bestFit="1" customWidth="1"/>
    <col min="14609" max="14852" width="9.125" style="75"/>
    <col min="14853" max="14853" width="6.75" style="75" customWidth="1"/>
    <col min="14854" max="14854" width="36.375" style="75" customWidth="1"/>
    <col min="14855" max="14855" width="9.375" style="75" customWidth="1"/>
    <col min="14856" max="14860" width="10.75" style="75" customWidth="1"/>
    <col min="14861" max="14862" width="9.125" style="75"/>
    <col min="14863" max="14864" width="11.25" style="75" bestFit="1" customWidth="1"/>
    <col min="14865" max="15108" width="9.125" style="75"/>
    <col min="15109" max="15109" width="6.75" style="75" customWidth="1"/>
    <col min="15110" max="15110" width="36.375" style="75" customWidth="1"/>
    <col min="15111" max="15111" width="9.375" style="75" customWidth="1"/>
    <col min="15112" max="15116" width="10.75" style="75" customWidth="1"/>
    <col min="15117" max="15118" width="9.125" style="75"/>
    <col min="15119" max="15120" width="11.25" style="75" bestFit="1" customWidth="1"/>
    <col min="15121" max="15364" width="9.125" style="75"/>
    <col min="15365" max="15365" width="6.75" style="75" customWidth="1"/>
    <col min="15366" max="15366" width="36.375" style="75" customWidth="1"/>
    <col min="15367" max="15367" width="9.375" style="75" customWidth="1"/>
    <col min="15368" max="15372" width="10.75" style="75" customWidth="1"/>
    <col min="15373" max="15374" width="9.125" style="75"/>
    <col min="15375" max="15376" width="11.25" style="75" bestFit="1" customWidth="1"/>
    <col min="15377" max="15620" width="9.125" style="75"/>
    <col min="15621" max="15621" width="6.75" style="75" customWidth="1"/>
    <col min="15622" max="15622" width="36.375" style="75" customWidth="1"/>
    <col min="15623" max="15623" width="9.375" style="75" customWidth="1"/>
    <col min="15624" max="15628" width="10.75" style="75" customWidth="1"/>
    <col min="15629" max="15630" width="9.125" style="75"/>
    <col min="15631" max="15632" width="11.25" style="75" bestFit="1" customWidth="1"/>
    <col min="15633" max="15876" width="9.125" style="75"/>
    <col min="15877" max="15877" width="6.75" style="75" customWidth="1"/>
    <col min="15878" max="15878" width="36.375" style="75" customWidth="1"/>
    <col min="15879" max="15879" width="9.375" style="75" customWidth="1"/>
    <col min="15880" max="15884" width="10.75" style="75" customWidth="1"/>
    <col min="15885" max="15886" width="9.125" style="75"/>
    <col min="15887" max="15888" width="11.25" style="75" bestFit="1" customWidth="1"/>
    <col min="15889" max="16132" width="9.125" style="75"/>
    <col min="16133" max="16133" width="6.75" style="75" customWidth="1"/>
    <col min="16134" max="16134" width="36.375" style="75" customWidth="1"/>
    <col min="16135" max="16135" width="9.375" style="75" customWidth="1"/>
    <col min="16136" max="16140" width="10.75" style="75" customWidth="1"/>
    <col min="16141" max="16142" width="9.125" style="75"/>
    <col min="16143" max="16144" width="11.25" style="75" bestFit="1" customWidth="1"/>
    <col min="16145" max="16384" width="9.125" style="75"/>
  </cols>
  <sheetData>
    <row r="1" spans="1:17" ht="29.25" customHeight="1">
      <c r="A1" s="97" t="str">
        <f>สรุปข้อมูล!A15</f>
        <v>13) สารสนเทศทางวิศวกรรม (ห้องสมุด)</v>
      </c>
    </row>
    <row r="2" spans="1:17" ht="26.25" customHeight="1">
      <c r="A2" s="74" t="s">
        <v>170</v>
      </c>
    </row>
    <row r="3" spans="1:17" s="76" customFormat="1">
      <c r="A3" s="183" t="s">
        <v>0</v>
      </c>
      <c r="B3" s="183" t="s">
        <v>132</v>
      </c>
      <c r="C3" s="185" t="s">
        <v>5</v>
      </c>
      <c r="D3" s="186"/>
      <c r="E3" s="186"/>
      <c r="F3" s="186"/>
      <c r="G3" s="186"/>
      <c r="H3" s="186"/>
      <c r="I3" s="186"/>
      <c r="J3" s="186"/>
      <c r="K3" s="186"/>
      <c r="L3" s="187"/>
      <c r="M3" s="183" t="s">
        <v>206</v>
      </c>
    </row>
    <row r="4" spans="1:17" s="76" customFormat="1">
      <c r="A4" s="183"/>
      <c r="B4" s="183"/>
      <c r="C4" s="78" t="s">
        <v>133</v>
      </c>
      <c r="D4" s="78" t="s">
        <v>134</v>
      </c>
      <c r="E4" s="79" t="s">
        <v>135</v>
      </c>
      <c r="F4" s="79" t="s">
        <v>136</v>
      </c>
      <c r="G4" s="79" t="s">
        <v>137</v>
      </c>
      <c r="H4" s="79" t="s">
        <v>138</v>
      </c>
      <c r="I4" s="79" t="s">
        <v>168</v>
      </c>
      <c r="J4" s="79" t="s">
        <v>219</v>
      </c>
      <c r="K4" s="79" t="s">
        <v>220</v>
      </c>
      <c r="L4" s="79" t="s">
        <v>221</v>
      </c>
      <c r="M4" s="183"/>
    </row>
    <row r="5" spans="1:17">
      <c r="A5" s="80">
        <v>1</v>
      </c>
      <c r="B5" s="81" t="s">
        <v>139</v>
      </c>
      <c r="C5" s="82">
        <v>4</v>
      </c>
      <c r="D5" s="83">
        <v>4</v>
      </c>
      <c r="E5" s="84">
        <v>3</v>
      </c>
      <c r="F5" s="84">
        <v>3</v>
      </c>
      <c r="G5" s="84">
        <v>3</v>
      </c>
      <c r="H5" s="84">
        <v>3</v>
      </c>
      <c r="I5" s="84"/>
      <c r="J5" s="84"/>
      <c r="K5" s="84"/>
      <c r="L5" s="85"/>
      <c r="M5" s="81" t="s">
        <v>122</v>
      </c>
    </row>
    <row r="6" spans="1:17">
      <c r="A6" s="80">
        <v>2</v>
      </c>
      <c r="B6" s="81" t="s">
        <v>140</v>
      </c>
      <c r="C6" s="82">
        <v>4383</v>
      </c>
      <c r="D6" s="83">
        <v>5383</v>
      </c>
      <c r="E6" s="84">
        <v>5940</v>
      </c>
      <c r="F6" s="84">
        <v>6109</v>
      </c>
      <c r="G6" s="84">
        <v>6121</v>
      </c>
      <c r="H6" s="84">
        <v>6173</v>
      </c>
      <c r="I6" s="84"/>
      <c r="J6" s="84"/>
      <c r="K6" s="84"/>
      <c r="L6" s="85"/>
      <c r="M6" s="81" t="s">
        <v>141</v>
      </c>
    </row>
    <row r="7" spans="1:17">
      <c r="A7" s="80">
        <v>3</v>
      </c>
      <c r="B7" s="81" t="s">
        <v>142</v>
      </c>
      <c r="C7" s="82">
        <v>10918</v>
      </c>
      <c r="D7" s="83">
        <v>10918</v>
      </c>
      <c r="E7" s="84">
        <v>13158</v>
      </c>
      <c r="F7" s="84">
        <v>13746</v>
      </c>
      <c r="G7" s="84">
        <v>14078</v>
      </c>
      <c r="H7" s="84">
        <v>14631</v>
      </c>
      <c r="I7" s="84"/>
      <c r="J7" s="84"/>
      <c r="K7" s="84"/>
      <c r="L7" s="85"/>
      <c r="M7" s="81" t="s">
        <v>141</v>
      </c>
    </row>
    <row r="8" spans="1:17">
      <c r="A8" s="80">
        <v>4</v>
      </c>
      <c r="B8" s="81" t="s">
        <v>143</v>
      </c>
      <c r="C8" s="82">
        <v>1612</v>
      </c>
      <c r="D8" s="83">
        <v>1612</v>
      </c>
      <c r="E8" s="84">
        <v>2405</v>
      </c>
      <c r="F8" s="84">
        <v>2467</v>
      </c>
      <c r="G8" s="84">
        <v>2600</v>
      </c>
      <c r="H8" s="84">
        <v>2859</v>
      </c>
      <c r="I8" s="84"/>
      <c r="J8" s="84"/>
      <c r="K8" s="84"/>
      <c r="L8" s="85"/>
      <c r="M8" s="81" t="s">
        <v>141</v>
      </c>
    </row>
    <row r="9" spans="1:17">
      <c r="A9" s="80">
        <v>5</v>
      </c>
      <c r="B9" s="81" t="s">
        <v>144</v>
      </c>
      <c r="C9" s="82">
        <v>219</v>
      </c>
      <c r="D9" s="83">
        <v>219</v>
      </c>
      <c r="E9" s="84">
        <v>222</v>
      </c>
      <c r="F9" s="84">
        <v>225</v>
      </c>
      <c r="G9" s="84">
        <v>234</v>
      </c>
      <c r="H9" s="84">
        <v>231</v>
      </c>
      <c r="I9" s="84"/>
      <c r="J9" s="84"/>
      <c r="K9" s="84"/>
      <c r="L9" s="85"/>
      <c r="M9" s="81" t="s">
        <v>145</v>
      </c>
    </row>
    <row r="10" spans="1:17">
      <c r="A10" s="80">
        <v>6</v>
      </c>
      <c r="B10" s="81" t="s">
        <v>146</v>
      </c>
      <c r="C10" s="82">
        <v>33</v>
      </c>
      <c r="D10" s="83">
        <v>33</v>
      </c>
      <c r="E10" s="84">
        <v>34</v>
      </c>
      <c r="F10" s="84">
        <v>34</v>
      </c>
      <c r="G10" s="84">
        <v>34</v>
      </c>
      <c r="H10" s="84">
        <v>33</v>
      </c>
      <c r="I10" s="84"/>
      <c r="J10" s="84"/>
      <c r="K10" s="84"/>
      <c r="L10" s="85"/>
      <c r="M10" s="81" t="s">
        <v>145</v>
      </c>
    </row>
    <row r="11" spans="1:17">
      <c r="A11" s="80">
        <v>7</v>
      </c>
      <c r="B11" s="81" t="s">
        <v>147</v>
      </c>
      <c r="C11" s="82">
        <v>885</v>
      </c>
      <c r="D11" s="83">
        <v>885</v>
      </c>
      <c r="E11" s="84">
        <v>937</v>
      </c>
      <c r="F11" s="84">
        <v>1519</v>
      </c>
      <c r="G11" s="84">
        <v>1533</v>
      </c>
      <c r="H11" s="84">
        <v>1542</v>
      </c>
      <c r="I11" s="84"/>
      <c r="J11" s="84"/>
      <c r="K11" s="84"/>
      <c r="L11" s="85"/>
      <c r="M11" s="81" t="s">
        <v>148</v>
      </c>
    </row>
    <row r="12" spans="1:17">
      <c r="A12" s="80">
        <v>8</v>
      </c>
      <c r="B12" s="81" t="s">
        <v>149</v>
      </c>
      <c r="C12" s="82">
        <v>3</v>
      </c>
      <c r="D12" s="83">
        <v>3</v>
      </c>
      <c r="E12" s="84">
        <v>3</v>
      </c>
      <c r="F12" s="84">
        <v>5</v>
      </c>
      <c r="G12" s="84">
        <v>5</v>
      </c>
      <c r="H12" s="84">
        <v>5</v>
      </c>
      <c r="I12" s="84"/>
      <c r="J12" s="84"/>
      <c r="K12" s="84"/>
      <c r="L12" s="85"/>
      <c r="M12" s="81" t="s">
        <v>150</v>
      </c>
    </row>
    <row r="13" spans="1:17">
      <c r="A13" s="80">
        <v>9</v>
      </c>
      <c r="B13" s="81" t="s">
        <v>151</v>
      </c>
      <c r="C13" s="82">
        <v>6</v>
      </c>
      <c r="D13" s="83">
        <v>6</v>
      </c>
      <c r="E13" s="84">
        <v>6</v>
      </c>
      <c r="F13" s="84">
        <v>6</v>
      </c>
      <c r="G13" s="84">
        <v>6</v>
      </c>
      <c r="H13" s="84">
        <v>0</v>
      </c>
      <c r="I13" s="84"/>
      <c r="J13" s="84"/>
      <c r="K13" s="84"/>
      <c r="L13" s="85"/>
      <c r="M13" s="81" t="s">
        <v>145</v>
      </c>
      <c r="O13" s="86"/>
      <c r="P13" s="86"/>
      <c r="Q13" s="86"/>
    </row>
    <row r="14" spans="1:17">
      <c r="A14" s="80">
        <v>10</v>
      </c>
      <c r="B14" s="81" t="s">
        <v>152</v>
      </c>
      <c r="C14" s="82">
        <v>14</v>
      </c>
      <c r="D14" s="83">
        <v>14</v>
      </c>
      <c r="E14" s="84">
        <v>20</v>
      </c>
      <c r="F14" s="84">
        <v>21</v>
      </c>
      <c r="G14" s="84">
        <v>21</v>
      </c>
      <c r="H14" s="84">
        <v>21</v>
      </c>
      <c r="I14" s="84"/>
      <c r="J14" s="84"/>
      <c r="K14" s="84"/>
      <c r="L14" s="85"/>
      <c r="M14" s="81" t="s">
        <v>153</v>
      </c>
      <c r="O14" s="87"/>
      <c r="P14" s="86"/>
      <c r="Q14" s="86"/>
    </row>
    <row r="15" spans="1:17">
      <c r="O15" s="87"/>
      <c r="P15" s="87"/>
      <c r="Q15" s="86"/>
    </row>
    <row r="16" spans="1:17" ht="29.25" customHeight="1">
      <c r="A16" s="74" t="s">
        <v>169</v>
      </c>
      <c r="O16" s="88"/>
      <c r="P16" s="88"/>
      <c r="Q16" s="86"/>
    </row>
    <row r="17" spans="1:17" s="76" customFormat="1">
      <c r="A17" s="184" t="s">
        <v>0</v>
      </c>
      <c r="B17" s="184" t="s">
        <v>154</v>
      </c>
      <c r="C17" s="185" t="s">
        <v>5</v>
      </c>
      <c r="D17" s="186"/>
      <c r="E17" s="186"/>
      <c r="F17" s="186"/>
      <c r="G17" s="186"/>
      <c r="H17" s="186"/>
      <c r="I17" s="186"/>
      <c r="J17" s="186"/>
      <c r="K17" s="186"/>
      <c r="L17" s="187"/>
      <c r="M17" s="78" t="s">
        <v>206</v>
      </c>
      <c r="O17" s="88"/>
      <c r="P17" s="88"/>
      <c r="Q17" s="89"/>
    </row>
    <row r="18" spans="1:17" s="76" customFormat="1">
      <c r="A18" s="184"/>
      <c r="B18" s="184"/>
      <c r="C18" s="78" t="s">
        <v>133</v>
      </c>
      <c r="D18" s="78" t="s">
        <v>134</v>
      </c>
      <c r="E18" s="79" t="s">
        <v>135</v>
      </c>
      <c r="F18" s="79" t="s">
        <v>136</v>
      </c>
      <c r="G18" s="79" t="s">
        <v>137</v>
      </c>
      <c r="H18" s="79" t="s">
        <v>138</v>
      </c>
      <c r="I18" s="79" t="s">
        <v>168</v>
      </c>
      <c r="J18" s="79" t="s">
        <v>219</v>
      </c>
      <c r="K18" s="79" t="s">
        <v>220</v>
      </c>
      <c r="L18" s="79" t="s">
        <v>221</v>
      </c>
      <c r="M18" s="78"/>
      <c r="O18" s="88"/>
      <c r="P18" s="88"/>
      <c r="Q18" s="89"/>
    </row>
    <row r="19" spans="1:17">
      <c r="A19" s="80">
        <v>1</v>
      </c>
      <c r="B19" s="81" t="s">
        <v>155</v>
      </c>
      <c r="C19" s="82">
        <v>178046</v>
      </c>
      <c r="D19" s="83">
        <v>178046</v>
      </c>
      <c r="E19" s="84">
        <v>185500</v>
      </c>
      <c r="F19" s="84">
        <v>209826</v>
      </c>
      <c r="G19" s="84">
        <v>210550</v>
      </c>
      <c r="H19" s="84">
        <v>152149</v>
      </c>
      <c r="I19" s="84"/>
      <c r="J19" s="84"/>
      <c r="K19" s="84"/>
      <c r="L19" s="85"/>
      <c r="M19" s="81" t="s">
        <v>156</v>
      </c>
      <c r="O19" s="88"/>
      <c r="P19" s="88"/>
      <c r="Q19" s="86"/>
    </row>
    <row r="20" spans="1:17">
      <c r="A20" s="80">
        <v>2</v>
      </c>
      <c r="B20" s="81" t="s">
        <v>157</v>
      </c>
      <c r="C20" s="82">
        <v>18124</v>
      </c>
      <c r="D20" s="83">
        <v>18124</v>
      </c>
      <c r="E20" s="84">
        <v>11488</v>
      </c>
      <c r="F20" s="84">
        <v>17004</v>
      </c>
      <c r="G20" s="84">
        <v>25054</v>
      </c>
      <c r="H20" s="84">
        <v>12698</v>
      </c>
      <c r="I20" s="84"/>
      <c r="J20" s="84"/>
      <c r="K20" s="84"/>
      <c r="L20" s="85"/>
      <c r="M20" s="81" t="s">
        <v>156</v>
      </c>
      <c r="O20" s="88"/>
      <c r="P20" s="88"/>
      <c r="Q20" s="86"/>
    </row>
    <row r="21" spans="1:17">
      <c r="A21" s="80">
        <v>3</v>
      </c>
      <c r="B21" s="81" t="s">
        <v>158</v>
      </c>
      <c r="C21" s="82">
        <v>6481</v>
      </c>
      <c r="D21" s="83">
        <v>6481</v>
      </c>
      <c r="E21" s="84">
        <v>6550</v>
      </c>
      <c r="F21" s="84">
        <v>6666</v>
      </c>
      <c r="G21" s="84">
        <v>6300</v>
      </c>
      <c r="H21" s="84">
        <v>6110</v>
      </c>
      <c r="I21" s="84"/>
      <c r="J21" s="84"/>
      <c r="K21" s="84"/>
      <c r="L21" s="85"/>
      <c r="M21" s="81" t="s">
        <v>156</v>
      </c>
      <c r="O21" s="88"/>
      <c r="P21" s="88"/>
      <c r="Q21" s="86"/>
    </row>
    <row r="22" spans="1:17">
      <c r="A22" s="80">
        <v>4</v>
      </c>
      <c r="B22" s="81" t="s">
        <v>159</v>
      </c>
      <c r="C22" s="82">
        <v>0</v>
      </c>
      <c r="D22" s="83">
        <v>0</v>
      </c>
      <c r="E22" s="84">
        <v>0</v>
      </c>
      <c r="F22" s="84">
        <v>0</v>
      </c>
      <c r="G22" s="84">
        <v>221000</v>
      </c>
      <c r="H22" s="84">
        <v>279868</v>
      </c>
      <c r="I22" s="84"/>
      <c r="J22" s="84"/>
      <c r="K22" s="84"/>
      <c r="L22" s="85"/>
      <c r="M22" s="81" t="s">
        <v>156</v>
      </c>
      <c r="O22" s="90"/>
      <c r="P22" s="86"/>
      <c r="Q22" s="86"/>
    </row>
    <row r="23" spans="1:17">
      <c r="O23" s="88"/>
      <c r="P23" s="88"/>
      <c r="Q23" s="86"/>
    </row>
    <row r="24" spans="1:17">
      <c r="O24" s="91"/>
      <c r="P24" s="91"/>
      <c r="Q24" s="86"/>
    </row>
    <row r="25" spans="1:17">
      <c r="O25" s="86"/>
      <c r="P25" s="86"/>
      <c r="Q25" s="86"/>
    </row>
  </sheetData>
  <mergeCells count="7">
    <mergeCell ref="A3:A4"/>
    <mergeCell ref="B3:B4"/>
    <mergeCell ref="M3:M4"/>
    <mergeCell ref="A17:A18"/>
    <mergeCell ref="B17:B18"/>
    <mergeCell ref="C17:L17"/>
    <mergeCell ref="C3:L3"/>
  </mergeCells>
  <printOptions horizontalCentered="1"/>
  <pageMargins left="0.19685039370078741" right="0.19685039370078741" top="0.78740157480314965" bottom="0.59055118110236227" header="0.19685039370078741" footer="0.19685039370078741"/>
  <pageSetup paperSize="9" scale="71" fitToHeight="0" orientation="portrait" r:id="rId1"/>
  <headerFooter alignWithMargins="0">
    <oddFooter>&amp;L&amp;10&amp;D\&amp;T&amp;R&amp;10&amp;Z&amp;F\&amp;A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8"/>
  <sheetViews>
    <sheetView workbookViewId="0">
      <selection activeCell="E7" sqref="E7"/>
    </sheetView>
  </sheetViews>
  <sheetFormatPr defaultRowHeight="18"/>
  <cols>
    <col min="2" max="2" width="14.25" customWidth="1"/>
    <col min="3" max="3" width="25.375" customWidth="1"/>
    <col min="4" max="4" width="10" customWidth="1"/>
    <col min="5" max="5" width="13.875" style="106" customWidth="1"/>
    <col min="6" max="7" width="17.125" style="108" customWidth="1"/>
  </cols>
  <sheetData>
    <row r="1" spans="1:7" ht="39" customHeight="1">
      <c r="A1" s="97" t="str">
        <f>สรุปข้อมูล!A16</f>
        <v>14) ทุนการศึกษา</v>
      </c>
    </row>
    <row r="2" spans="1:7" s="1" customFormat="1" ht="36">
      <c r="A2" s="35" t="s">
        <v>0</v>
      </c>
      <c r="B2" s="35" t="s">
        <v>172</v>
      </c>
      <c r="C2" s="35" t="s">
        <v>176</v>
      </c>
      <c r="D2" s="35" t="s">
        <v>177</v>
      </c>
      <c r="E2" s="35" t="s">
        <v>178</v>
      </c>
      <c r="F2" s="109" t="s">
        <v>179</v>
      </c>
      <c r="G2" s="109" t="s">
        <v>180</v>
      </c>
    </row>
    <row r="3" spans="1:7" s="2" customFormat="1">
      <c r="A3" s="8">
        <v>1</v>
      </c>
      <c r="B3" s="9"/>
      <c r="C3" s="9"/>
      <c r="D3" s="9"/>
      <c r="E3" s="8"/>
      <c r="F3" s="110"/>
      <c r="G3" s="110">
        <f>E3*F3</f>
        <v>0</v>
      </c>
    </row>
    <row r="4" spans="1:7" s="2" customFormat="1">
      <c r="A4" s="8">
        <v>2</v>
      </c>
      <c r="B4" s="9"/>
      <c r="C4" s="9"/>
      <c r="D4" s="9"/>
      <c r="E4" s="8"/>
      <c r="F4" s="110"/>
      <c r="G4" s="110">
        <f t="shared" ref="G4:G32" si="0">E4*F4</f>
        <v>0</v>
      </c>
    </row>
    <row r="5" spans="1:7" s="2" customFormat="1">
      <c r="A5" s="8">
        <v>3</v>
      </c>
      <c r="B5" s="9"/>
      <c r="C5" s="9"/>
      <c r="D5" s="9"/>
      <c r="E5" s="8"/>
      <c r="F5" s="110"/>
      <c r="G5" s="110">
        <f t="shared" si="0"/>
        <v>0</v>
      </c>
    </row>
    <row r="6" spans="1:7" s="2" customFormat="1">
      <c r="A6" s="8">
        <v>4</v>
      </c>
      <c r="B6" s="9"/>
      <c r="C6" s="9"/>
      <c r="D6" s="9"/>
      <c r="E6" s="8"/>
      <c r="F6" s="110"/>
      <c r="G6" s="110">
        <f t="shared" si="0"/>
        <v>0</v>
      </c>
    </row>
    <row r="7" spans="1:7" s="2" customFormat="1">
      <c r="A7" s="8">
        <v>5</v>
      </c>
      <c r="B7" s="9"/>
      <c r="C7" s="9"/>
      <c r="D7" s="9"/>
      <c r="E7" s="8"/>
      <c r="F7" s="110"/>
      <c r="G7" s="110">
        <f t="shared" si="0"/>
        <v>0</v>
      </c>
    </row>
    <row r="8" spans="1:7" s="2" customFormat="1">
      <c r="A8" s="8">
        <v>6</v>
      </c>
      <c r="B8" s="9"/>
      <c r="C8" s="9"/>
      <c r="D8" s="9"/>
      <c r="E8" s="8"/>
      <c r="F8" s="110"/>
      <c r="G8" s="110">
        <f t="shared" si="0"/>
        <v>0</v>
      </c>
    </row>
    <row r="9" spans="1:7" s="2" customFormat="1">
      <c r="A9" s="8">
        <v>7</v>
      </c>
      <c r="B9" s="9"/>
      <c r="C9" s="9"/>
      <c r="D9" s="9"/>
      <c r="E9" s="8"/>
      <c r="F9" s="110"/>
      <c r="G9" s="110">
        <f t="shared" si="0"/>
        <v>0</v>
      </c>
    </row>
    <row r="10" spans="1:7" s="2" customFormat="1">
      <c r="A10" s="8">
        <v>8</v>
      </c>
      <c r="B10" s="9"/>
      <c r="C10" s="9"/>
      <c r="D10" s="9"/>
      <c r="E10" s="8"/>
      <c r="F10" s="110"/>
      <c r="G10" s="110">
        <f t="shared" si="0"/>
        <v>0</v>
      </c>
    </row>
    <row r="11" spans="1:7" s="2" customFormat="1">
      <c r="A11" s="8">
        <v>9</v>
      </c>
      <c r="B11" s="9"/>
      <c r="C11" s="9"/>
      <c r="D11" s="9"/>
      <c r="E11" s="8"/>
      <c r="F11" s="110"/>
      <c r="G11" s="110">
        <f t="shared" si="0"/>
        <v>0</v>
      </c>
    </row>
    <row r="12" spans="1:7" s="2" customFormat="1">
      <c r="A12" s="8">
        <v>10</v>
      </c>
      <c r="B12" s="9"/>
      <c r="C12" s="9"/>
      <c r="D12" s="9"/>
      <c r="E12" s="8"/>
      <c r="F12" s="110"/>
      <c r="G12" s="110">
        <f t="shared" si="0"/>
        <v>0</v>
      </c>
    </row>
    <row r="13" spans="1:7" s="2" customFormat="1">
      <c r="A13" s="8">
        <v>11</v>
      </c>
      <c r="B13" s="9"/>
      <c r="C13" s="9"/>
      <c r="D13" s="9"/>
      <c r="E13" s="8"/>
      <c r="F13" s="110"/>
      <c r="G13" s="110">
        <f t="shared" si="0"/>
        <v>0</v>
      </c>
    </row>
    <row r="14" spans="1:7" s="2" customFormat="1">
      <c r="A14" s="8">
        <v>12</v>
      </c>
      <c r="B14" s="9"/>
      <c r="C14" s="9"/>
      <c r="D14" s="9"/>
      <c r="E14" s="8"/>
      <c r="F14" s="110"/>
      <c r="G14" s="110">
        <f t="shared" si="0"/>
        <v>0</v>
      </c>
    </row>
    <row r="15" spans="1:7" s="2" customFormat="1">
      <c r="A15" s="8">
        <v>13</v>
      </c>
      <c r="B15" s="9"/>
      <c r="C15" s="9"/>
      <c r="D15" s="9"/>
      <c r="E15" s="8"/>
      <c r="F15" s="110"/>
      <c r="G15" s="110">
        <f t="shared" si="0"/>
        <v>0</v>
      </c>
    </row>
    <row r="16" spans="1:7" s="2" customFormat="1">
      <c r="A16" s="8">
        <v>14</v>
      </c>
      <c r="B16" s="9"/>
      <c r="C16" s="9"/>
      <c r="D16" s="9"/>
      <c r="E16" s="8"/>
      <c r="F16" s="110"/>
      <c r="G16" s="110">
        <f t="shared" si="0"/>
        <v>0</v>
      </c>
    </row>
    <row r="17" spans="1:7" s="2" customFormat="1">
      <c r="A17" s="8">
        <v>15</v>
      </c>
      <c r="B17" s="9"/>
      <c r="C17" s="9"/>
      <c r="D17" s="9"/>
      <c r="E17" s="8"/>
      <c r="F17" s="110"/>
      <c r="G17" s="110">
        <f t="shared" si="0"/>
        <v>0</v>
      </c>
    </row>
    <row r="18" spans="1:7" s="2" customFormat="1">
      <c r="A18" s="8">
        <v>16</v>
      </c>
      <c r="B18" s="9"/>
      <c r="C18" s="9"/>
      <c r="D18" s="9"/>
      <c r="E18" s="8"/>
      <c r="F18" s="110"/>
      <c r="G18" s="110">
        <f t="shared" si="0"/>
        <v>0</v>
      </c>
    </row>
    <row r="19" spans="1:7" s="2" customFormat="1">
      <c r="A19" s="8">
        <v>17</v>
      </c>
      <c r="B19" s="9"/>
      <c r="C19" s="9"/>
      <c r="D19" s="9"/>
      <c r="E19" s="8"/>
      <c r="F19" s="110"/>
      <c r="G19" s="110">
        <f t="shared" si="0"/>
        <v>0</v>
      </c>
    </row>
    <row r="20" spans="1:7" s="2" customFormat="1">
      <c r="A20" s="8">
        <v>18</v>
      </c>
      <c r="B20" s="9"/>
      <c r="C20" s="9"/>
      <c r="D20" s="9"/>
      <c r="E20" s="8"/>
      <c r="F20" s="110"/>
      <c r="G20" s="110">
        <f t="shared" si="0"/>
        <v>0</v>
      </c>
    </row>
    <row r="21" spans="1:7" s="2" customFormat="1">
      <c r="A21" s="8">
        <v>19</v>
      </c>
      <c r="B21" s="9"/>
      <c r="C21" s="9"/>
      <c r="D21" s="9"/>
      <c r="E21" s="8"/>
      <c r="F21" s="110"/>
      <c r="G21" s="110">
        <f t="shared" si="0"/>
        <v>0</v>
      </c>
    </row>
    <row r="22" spans="1:7" s="2" customFormat="1">
      <c r="A22" s="8">
        <v>20</v>
      </c>
      <c r="B22" s="9"/>
      <c r="C22" s="9"/>
      <c r="D22" s="9"/>
      <c r="E22" s="8"/>
      <c r="F22" s="110"/>
      <c r="G22" s="110">
        <f t="shared" si="0"/>
        <v>0</v>
      </c>
    </row>
    <row r="23" spans="1:7" s="2" customFormat="1">
      <c r="A23" s="8">
        <v>21</v>
      </c>
      <c r="B23" s="9"/>
      <c r="C23" s="9"/>
      <c r="D23" s="9"/>
      <c r="E23" s="8"/>
      <c r="F23" s="110"/>
      <c r="G23" s="110">
        <f t="shared" si="0"/>
        <v>0</v>
      </c>
    </row>
    <row r="24" spans="1:7" s="2" customFormat="1">
      <c r="A24" s="8">
        <v>22</v>
      </c>
      <c r="B24" s="9"/>
      <c r="C24" s="9"/>
      <c r="D24" s="9"/>
      <c r="E24" s="8"/>
      <c r="F24" s="110"/>
      <c r="G24" s="110">
        <f t="shared" si="0"/>
        <v>0</v>
      </c>
    </row>
    <row r="25" spans="1:7" s="2" customFormat="1">
      <c r="A25" s="8">
        <v>23</v>
      </c>
      <c r="B25" s="9"/>
      <c r="C25" s="9"/>
      <c r="D25" s="9"/>
      <c r="E25" s="8"/>
      <c r="F25" s="110"/>
      <c r="G25" s="110">
        <f t="shared" si="0"/>
        <v>0</v>
      </c>
    </row>
    <row r="26" spans="1:7" s="2" customFormat="1">
      <c r="A26" s="8">
        <v>24</v>
      </c>
      <c r="B26" s="9"/>
      <c r="C26" s="9"/>
      <c r="D26" s="9"/>
      <c r="E26" s="8"/>
      <c r="F26" s="110"/>
      <c r="G26" s="110">
        <f t="shared" si="0"/>
        <v>0</v>
      </c>
    </row>
    <row r="27" spans="1:7" s="2" customFormat="1">
      <c r="A27" s="8">
        <v>25</v>
      </c>
      <c r="B27" s="9"/>
      <c r="C27" s="9"/>
      <c r="D27" s="9"/>
      <c r="E27" s="8"/>
      <c r="F27" s="110"/>
      <c r="G27" s="110">
        <f t="shared" si="0"/>
        <v>0</v>
      </c>
    </row>
    <row r="28" spans="1:7" s="2" customFormat="1">
      <c r="A28" s="8">
        <v>26</v>
      </c>
      <c r="B28" s="9"/>
      <c r="C28" s="9"/>
      <c r="D28" s="9"/>
      <c r="E28" s="8"/>
      <c r="F28" s="110"/>
      <c r="G28" s="110">
        <f t="shared" si="0"/>
        <v>0</v>
      </c>
    </row>
    <row r="29" spans="1:7" s="2" customFormat="1">
      <c r="A29" s="8">
        <v>27</v>
      </c>
      <c r="B29" s="9"/>
      <c r="C29" s="9"/>
      <c r="D29" s="9"/>
      <c r="E29" s="8"/>
      <c r="F29" s="110"/>
      <c r="G29" s="110">
        <f t="shared" si="0"/>
        <v>0</v>
      </c>
    </row>
    <row r="30" spans="1:7" s="2" customFormat="1">
      <c r="A30" s="8">
        <v>28</v>
      </c>
      <c r="B30" s="9"/>
      <c r="C30" s="9"/>
      <c r="D30" s="9"/>
      <c r="E30" s="8"/>
      <c r="F30" s="110"/>
      <c r="G30" s="110">
        <f t="shared" si="0"/>
        <v>0</v>
      </c>
    </row>
    <row r="31" spans="1:7" s="2" customFormat="1">
      <c r="A31" s="8">
        <v>29</v>
      </c>
      <c r="B31" s="9"/>
      <c r="C31" s="9"/>
      <c r="D31" s="9"/>
      <c r="E31" s="8"/>
      <c r="F31" s="110"/>
      <c r="G31" s="110">
        <f t="shared" si="0"/>
        <v>0</v>
      </c>
    </row>
    <row r="32" spans="1:7" s="2" customFormat="1">
      <c r="A32" s="8">
        <v>30</v>
      </c>
      <c r="B32" s="9"/>
      <c r="C32" s="9"/>
      <c r="D32" s="9"/>
      <c r="E32" s="8"/>
      <c r="F32" s="110"/>
      <c r="G32" s="110">
        <f t="shared" si="0"/>
        <v>0</v>
      </c>
    </row>
    <row r="33" spans="1:7">
      <c r="A33" s="8">
        <v>31</v>
      </c>
      <c r="B33" s="9"/>
      <c r="C33" s="9"/>
      <c r="D33" s="9"/>
      <c r="E33" s="8"/>
      <c r="F33" s="110"/>
      <c r="G33" s="110">
        <f t="shared" ref="G33:G36" si="1">E33*F33</f>
        <v>0</v>
      </c>
    </row>
    <row r="34" spans="1:7">
      <c r="A34" s="8">
        <v>32</v>
      </c>
      <c r="B34" s="9"/>
      <c r="C34" s="9"/>
      <c r="D34" s="9"/>
      <c r="E34" s="8"/>
      <c r="F34" s="110"/>
      <c r="G34" s="110">
        <f t="shared" si="1"/>
        <v>0</v>
      </c>
    </row>
    <row r="35" spans="1:7">
      <c r="A35" s="8">
        <v>33</v>
      </c>
      <c r="B35" s="9"/>
      <c r="C35" s="9"/>
      <c r="D35" s="9"/>
      <c r="E35" s="8"/>
      <c r="F35" s="110"/>
      <c r="G35" s="110">
        <f t="shared" si="1"/>
        <v>0</v>
      </c>
    </row>
    <row r="36" spans="1:7">
      <c r="A36" s="8">
        <v>34</v>
      </c>
      <c r="B36" s="9"/>
      <c r="C36" s="9"/>
      <c r="D36" s="9"/>
      <c r="E36" s="8"/>
      <c r="F36" s="110"/>
      <c r="G36" s="110">
        <f t="shared" si="1"/>
        <v>0</v>
      </c>
    </row>
    <row r="37" spans="1:7">
      <c r="A37" s="8">
        <v>35</v>
      </c>
      <c r="B37" s="9"/>
      <c r="C37" s="9"/>
      <c r="D37" s="9"/>
      <c r="E37" s="8"/>
      <c r="F37" s="110"/>
      <c r="G37" s="110">
        <f t="shared" ref="G37" si="2">E37*F37</f>
        <v>0</v>
      </c>
    </row>
    <row r="38" spans="1:7">
      <c r="D38" s="111" t="s">
        <v>49</v>
      </c>
      <c r="E38" s="107">
        <f>SUM(E3:E37)</f>
        <v>0</v>
      </c>
      <c r="F38" s="112">
        <f t="shared" ref="F38:G38" si="3">SUM(F3:F37)</f>
        <v>0</v>
      </c>
      <c r="G38" s="112">
        <f t="shared" si="3"/>
        <v>0</v>
      </c>
    </row>
  </sheetData>
  <dataValidations count="2">
    <dataValidation type="list" allowBlank="1" showInputMessage="1" showErrorMessage="1" sqref="B3" xr:uid="{00000000-0002-0000-0F00-000000000000}">
      <formula1>CAP_Source</formula1>
    </dataValidation>
    <dataValidation type="list" allowBlank="1" showInputMessage="1" showErrorMessage="1" sqref="D3" xr:uid="{00000000-0002-0000-0F00-000001000000}">
      <formula1>Type_Source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orientation="portrait" r:id="rId1"/>
  <headerFooter>
    <oddFooter>&amp;L&amp;10&amp;D\&amp;T&amp;R&amp;10&amp;Z&amp;F\&amp;A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6"/>
  <sheetViews>
    <sheetView tabSelected="1" workbookViewId="0">
      <pane ySplit="2" topLeftCell="A3" activePane="bottomLeft" state="frozen"/>
      <selection pane="bottomLeft" activeCell="E11" sqref="E11"/>
    </sheetView>
  </sheetViews>
  <sheetFormatPr defaultRowHeight="18"/>
  <cols>
    <col min="1" max="1" width="62.5" customWidth="1"/>
    <col min="2" max="3" width="8.25" style="106" customWidth="1"/>
    <col min="4" max="4" width="8.25" style="106" hidden="1" customWidth="1"/>
    <col min="5" max="6" width="8.25" style="106" customWidth="1"/>
    <col min="7" max="7" width="9.125" style="106" hidden="1" customWidth="1"/>
    <col min="8" max="10" width="8.25" style="106" customWidth="1"/>
    <col min="11" max="11" width="19.125" customWidth="1"/>
  </cols>
  <sheetData>
    <row r="1" spans="1:13" s="113" customFormat="1" ht="27.75" customHeight="1">
      <c r="A1" s="159" t="s">
        <v>207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3" s="116" customFormat="1" ht="31.2">
      <c r="A2" s="117" t="s">
        <v>154</v>
      </c>
      <c r="B2" s="117" t="s">
        <v>108</v>
      </c>
      <c r="C2" s="117" t="s">
        <v>114</v>
      </c>
      <c r="D2" s="117" t="s">
        <v>111</v>
      </c>
      <c r="E2" s="117" t="s">
        <v>112</v>
      </c>
      <c r="F2" s="117" t="s">
        <v>113</v>
      </c>
      <c r="G2" s="118" t="s">
        <v>115</v>
      </c>
      <c r="H2" s="118" t="s">
        <v>19</v>
      </c>
      <c r="I2" s="117" t="s">
        <v>165</v>
      </c>
      <c r="J2" s="117" t="s">
        <v>166</v>
      </c>
      <c r="K2" s="117" t="s">
        <v>33</v>
      </c>
    </row>
    <row r="3" spans="1:13">
      <c r="A3" s="27" t="s">
        <v>209</v>
      </c>
      <c r="B3" s="115" t="s">
        <v>183</v>
      </c>
      <c r="C3" s="115" t="s">
        <v>183</v>
      </c>
      <c r="D3" s="115" t="s">
        <v>183</v>
      </c>
      <c r="E3" s="115" t="s">
        <v>183</v>
      </c>
      <c r="F3" s="115" t="s">
        <v>183</v>
      </c>
      <c r="G3" s="115" t="s">
        <v>183</v>
      </c>
      <c r="H3" s="115" t="s">
        <v>183</v>
      </c>
      <c r="I3" s="115" t="s">
        <v>183</v>
      </c>
      <c r="J3" s="115" t="s">
        <v>183</v>
      </c>
      <c r="K3" s="119"/>
      <c r="L3" s="4"/>
      <c r="M3" s="4"/>
    </row>
    <row r="4" spans="1:13">
      <c r="A4" s="27" t="s">
        <v>210</v>
      </c>
      <c r="B4" s="115" t="s">
        <v>183</v>
      </c>
      <c r="C4" s="115" t="s">
        <v>183</v>
      </c>
      <c r="D4" s="22"/>
      <c r="E4" s="115" t="s">
        <v>183</v>
      </c>
      <c r="F4" s="115" t="s">
        <v>183</v>
      </c>
      <c r="G4" s="115" t="s">
        <v>183</v>
      </c>
      <c r="H4" s="22"/>
      <c r="I4" s="22"/>
      <c r="J4" s="22"/>
      <c r="K4" s="119"/>
      <c r="L4" s="4"/>
      <c r="M4" s="4"/>
    </row>
    <row r="5" spans="1:13" ht="78">
      <c r="A5" s="9" t="s">
        <v>211</v>
      </c>
      <c r="B5" s="115"/>
      <c r="C5" s="115"/>
      <c r="D5" s="115"/>
      <c r="E5" s="115" t="s">
        <v>183</v>
      </c>
      <c r="F5" s="115"/>
      <c r="G5" s="115"/>
      <c r="H5" s="115" t="s">
        <v>183</v>
      </c>
      <c r="I5" s="115"/>
      <c r="J5" s="115"/>
      <c r="K5" s="120" t="s">
        <v>184</v>
      </c>
      <c r="L5" s="4"/>
      <c r="M5" s="4"/>
    </row>
    <row r="6" spans="1:13">
      <c r="A6" s="27" t="s">
        <v>208</v>
      </c>
      <c r="B6" s="22"/>
      <c r="C6" s="22"/>
      <c r="D6" s="22"/>
      <c r="E6" s="22"/>
      <c r="F6" s="115" t="s">
        <v>183</v>
      </c>
      <c r="G6" s="115" t="s">
        <v>183</v>
      </c>
      <c r="H6" s="22"/>
      <c r="I6" s="22"/>
      <c r="J6" s="22"/>
      <c r="K6" s="119"/>
      <c r="L6" s="4"/>
      <c r="M6" s="4"/>
    </row>
    <row r="7" spans="1:13">
      <c r="A7" s="27" t="s">
        <v>212</v>
      </c>
      <c r="B7" s="22"/>
      <c r="C7" s="22"/>
      <c r="D7" s="22"/>
      <c r="E7" s="22"/>
      <c r="F7" s="115" t="s">
        <v>183</v>
      </c>
      <c r="G7" s="115" t="s">
        <v>183</v>
      </c>
      <c r="H7" s="22"/>
      <c r="I7" s="22"/>
      <c r="J7" s="22"/>
      <c r="K7" s="119"/>
      <c r="L7" s="4"/>
      <c r="M7" s="4"/>
    </row>
    <row r="8" spans="1:13">
      <c r="A8" s="27" t="s">
        <v>213</v>
      </c>
      <c r="B8" s="22"/>
      <c r="C8" s="115" t="s">
        <v>183</v>
      </c>
      <c r="D8" s="22"/>
      <c r="E8" s="22"/>
      <c r="F8" s="22"/>
      <c r="G8" s="22"/>
      <c r="H8" s="22"/>
      <c r="I8" s="22"/>
      <c r="J8" s="22"/>
      <c r="K8" s="119"/>
      <c r="L8" s="4"/>
      <c r="M8" s="4"/>
    </row>
    <row r="9" spans="1:13">
      <c r="A9" s="27" t="s">
        <v>214</v>
      </c>
      <c r="B9" s="115"/>
      <c r="C9" s="115" t="s">
        <v>183</v>
      </c>
      <c r="D9" s="22"/>
      <c r="E9" s="22"/>
      <c r="F9" s="22"/>
      <c r="G9" s="22"/>
      <c r="H9" s="22"/>
      <c r="I9" s="22"/>
      <c r="J9" s="22"/>
      <c r="K9" s="119"/>
      <c r="L9" s="4"/>
      <c r="M9" s="4"/>
    </row>
    <row r="10" spans="1:13">
      <c r="A10" s="27" t="s">
        <v>215</v>
      </c>
      <c r="B10" s="115" t="s">
        <v>183</v>
      </c>
      <c r="C10" s="115" t="s">
        <v>183</v>
      </c>
      <c r="D10" s="22"/>
      <c r="E10" s="22"/>
      <c r="F10" s="22"/>
      <c r="G10" s="22"/>
      <c r="H10" s="22"/>
      <c r="I10" s="22"/>
      <c r="J10" s="22"/>
      <c r="K10" s="119"/>
      <c r="L10" s="4"/>
      <c r="M10" s="4"/>
    </row>
    <row r="11" spans="1:13">
      <c r="A11" s="27" t="s">
        <v>216</v>
      </c>
      <c r="B11" s="115" t="s">
        <v>183</v>
      </c>
      <c r="C11" s="115" t="s">
        <v>183</v>
      </c>
      <c r="D11" s="22"/>
      <c r="E11" s="22"/>
      <c r="F11" s="22"/>
      <c r="G11" s="22"/>
      <c r="H11" s="22"/>
      <c r="I11" s="22"/>
      <c r="J11" s="22"/>
      <c r="K11" s="119"/>
      <c r="L11" s="4"/>
      <c r="M11" s="4"/>
    </row>
    <row r="12" spans="1:13">
      <c r="A12" s="27" t="s">
        <v>217</v>
      </c>
      <c r="B12" s="115" t="s">
        <v>183</v>
      </c>
      <c r="C12" s="115" t="s">
        <v>183</v>
      </c>
      <c r="D12" s="22"/>
      <c r="E12" s="22"/>
      <c r="F12" s="22"/>
      <c r="G12" s="22"/>
      <c r="H12" s="22"/>
      <c r="I12" s="22"/>
      <c r="J12" s="22"/>
      <c r="K12" s="119"/>
      <c r="L12" s="4"/>
      <c r="M12" s="4"/>
    </row>
    <row r="13" spans="1:13">
      <c r="A13" s="27" t="s">
        <v>218</v>
      </c>
      <c r="B13" s="22"/>
      <c r="C13" s="22"/>
      <c r="D13" s="22"/>
      <c r="E13" s="115" t="s">
        <v>183</v>
      </c>
      <c r="F13" s="22"/>
      <c r="G13" s="22"/>
      <c r="H13" s="22"/>
      <c r="I13" s="22"/>
      <c r="J13" s="22"/>
      <c r="K13" s="119"/>
      <c r="L13" s="4"/>
      <c r="M13" s="4"/>
    </row>
    <row r="14" spans="1:13">
      <c r="A14" s="27" t="s">
        <v>164</v>
      </c>
      <c r="B14" s="22"/>
      <c r="C14" s="22"/>
      <c r="D14" s="22"/>
      <c r="E14" s="22"/>
      <c r="F14" s="22"/>
      <c r="G14" s="22"/>
      <c r="H14" s="22"/>
      <c r="I14" s="115" t="s">
        <v>183</v>
      </c>
      <c r="J14" s="22"/>
      <c r="K14" s="119"/>
      <c r="L14" s="4"/>
      <c r="M14" s="4"/>
    </row>
    <row r="15" spans="1:13">
      <c r="A15" s="27" t="s">
        <v>163</v>
      </c>
      <c r="B15" s="22"/>
      <c r="C15" s="22"/>
      <c r="D15" s="22"/>
      <c r="E15" s="22"/>
      <c r="F15" s="22"/>
      <c r="G15" s="22"/>
      <c r="H15" s="22"/>
      <c r="I15" s="22"/>
      <c r="J15" s="115" t="s">
        <v>183</v>
      </c>
      <c r="K15" s="119"/>
      <c r="L15" s="4"/>
      <c r="M15" s="4"/>
    </row>
    <row r="16" spans="1:13">
      <c r="A16" s="27" t="s">
        <v>171</v>
      </c>
      <c r="B16" s="22"/>
      <c r="C16" s="22"/>
      <c r="D16" s="22"/>
      <c r="E16" s="22"/>
      <c r="F16" s="22"/>
      <c r="G16" s="22"/>
      <c r="H16" s="115" t="s">
        <v>183</v>
      </c>
      <c r="I16" s="22"/>
      <c r="J16" s="22"/>
      <c r="K16" s="119"/>
      <c r="L16" s="4"/>
      <c r="M16" s="4"/>
    </row>
  </sheetData>
  <mergeCells count="1">
    <mergeCell ref="A1:K1"/>
  </mergeCells>
  <printOptions horizontalCentered="1"/>
  <pageMargins left="0.19685039370078741" right="0.19685039370078741" top="0.59055118110236227" bottom="0.59055118110236227" header="0.19685039370078741" footer="0.19685039370078741"/>
  <pageSetup paperSize="9" orientation="landscape" r:id="rId1"/>
  <headerFooter>
    <oddFooter>&amp;R&amp;10&amp;Z&amp;F\&amp;A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2"/>
  <sheetViews>
    <sheetView topLeftCell="A10" zoomScale="70" zoomScaleNormal="70" workbookViewId="0">
      <selection activeCell="J3" sqref="J3"/>
    </sheetView>
  </sheetViews>
  <sheetFormatPr defaultColWidth="9.125" defaultRowHeight="18"/>
  <cols>
    <col min="1" max="1" width="9.125" style="3"/>
    <col min="2" max="2" width="16.875" style="3" customWidth="1"/>
    <col min="3" max="4" width="24" style="4" customWidth="1"/>
    <col min="5" max="7" width="20.75" style="4" customWidth="1"/>
    <col min="8" max="8" width="24.75" style="4" customWidth="1"/>
    <col min="9" max="9" width="59" style="4" customWidth="1"/>
    <col min="10" max="10" width="20.75" style="4" customWidth="1"/>
    <col min="11" max="16384" width="9.125" style="4"/>
  </cols>
  <sheetData>
    <row r="1" spans="1:9" ht="25.8">
      <c r="A1" s="25" t="str">
        <f>สรุปข้อมูล!A3</f>
        <v>1) กิจกรรมเด่น ประจำปี 2565 (1 ตุลาคม 2564-30 กันยายน 2565)</v>
      </c>
      <c r="B1" s="25"/>
    </row>
    <row r="2" spans="1:9" s="24" customFormat="1" ht="36">
      <c r="A2" s="23" t="s">
        <v>0</v>
      </c>
      <c r="B2" s="23" t="s">
        <v>185</v>
      </c>
      <c r="C2" s="23" t="s">
        <v>1</v>
      </c>
      <c r="D2" s="23" t="s">
        <v>6</v>
      </c>
      <c r="E2" s="23" t="s">
        <v>2</v>
      </c>
      <c r="F2" s="23" t="s">
        <v>3</v>
      </c>
      <c r="G2" s="23" t="s">
        <v>4</v>
      </c>
      <c r="H2" s="23" t="s">
        <v>5</v>
      </c>
      <c r="I2" s="7" t="s">
        <v>11</v>
      </c>
    </row>
    <row r="3" spans="1:9" s="2" customFormat="1" ht="43.2" customHeight="1">
      <c r="A3" s="8">
        <v>1</v>
      </c>
      <c r="B3" s="8"/>
      <c r="C3" s="9"/>
      <c r="D3" s="9"/>
      <c r="E3" s="9"/>
      <c r="F3" s="9"/>
      <c r="G3" s="9"/>
      <c r="H3" s="9"/>
      <c r="I3" s="9"/>
    </row>
    <row r="4" spans="1:9" s="2" customFormat="1">
      <c r="A4" s="8">
        <v>2</v>
      </c>
      <c r="B4" s="8"/>
      <c r="C4" s="9"/>
      <c r="D4" s="9"/>
      <c r="E4" s="9"/>
      <c r="F4" s="9"/>
      <c r="G4" s="9"/>
      <c r="H4" s="9"/>
      <c r="I4" s="9"/>
    </row>
    <row r="5" spans="1:9" s="2" customFormat="1">
      <c r="A5" s="8">
        <v>3</v>
      </c>
      <c r="B5" s="8"/>
      <c r="C5" s="9"/>
      <c r="D5" s="9"/>
      <c r="E5" s="9"/>
      <c r="F5" s="9"/>
      <c r="G5" s="9"/>
      <c r="H5" s="9"/>
      <c r="I5" s="9"/>
    </row>
    <row r="6" spans="1:9" s="2" customFormat="1">
      <c r="A6" s="8">
        <v>4</v>
      </c>
      <c r="B6" s="8"/>
      <c r="C6" s="9"/>
      <c r="D6" s="9"/>
      <c r="E6" s="9"/>
      <c r="F6" s="9"/>
      <c r="G6" s="9"/>
      <c r="H6" s="9"/>
      <c r="I6" s="9"/>
    </row>
    <row r="7" spans="1:9" s="2" customFormat="1">
      <c r="A7" s="8">
        <v>5</v>
      </c>
      <c r="B7" s="8"/>
      <c r="C7" s="9"/>
      <c r="D7" s="9"/>
      <c r="E7" s="9"/>
      <c r="F7" s="9"/>
      <c r="G7" s="9"/>
      <c r="H7" s="9"/>
      <c r="I7" s="9"/>
    </row>
    <row r="8" spans="1:9" s="2" customFormat="1">
      <c r="A8" s="8">
        <v>6</v>
      </c>
      <c r="B8" s="8"/>
      <c r="C8" s="9"/>
      <c r="D8" s="9"/>
      <c r="E8" s="9"/>
      <c r="F8" s="9"/>
      <c r="G8" s="9"/>
      <c r="H8" s="9"/>
      <c r="I8" s="9"/>
    </row>
    <row r="9" spans="1:9" s="2" customFormat="1">
      <c r="A9" s="8">
        <v>7</v>
      </c>
      <c r="B9" s="8"/>
      <c r="C9" s="9"/>
      <c r="D9" s="9"/>
      <c r="E9" s="9"/>
      <c r="F9" s="9"/>
      <c r="G9" s="9"/>
      <c r="H9" s="9"/>
      <c r="I9" s="9"/>
    </row>
    <row r="10" spans="1:9" s="2" customFormat="1">
      <c r="A10" s="8">
        <v>8</v>
      </c>
      <c r="B10" s="8"/>
      <c r="C10" s="9"/>
      <c r="D10" s="9"/>
      <c r="E10" s="9"/>
      <c r="F10" s="9"/>
      <c r="G10" s="9"/>
      <c r="H10" s="9"/>
      <c r="I10" s="9"/>
    </row>
    <row r="11" spans="1:9" s="2" customFormat="1">
      <c r="A11" s="8">
        <v>9</v>
      </c>
      <c r="B11" s="8"/>
      <c r="C11" s="9"/>
      <c r="D11" s="9"/>
      <c r="E11" s="9"/>
      <c r="F11" s="9"/>
      <c r="G11" s="9"/>
      <c r="H11" s="9"/>
      <c r="I11" s="9"/>
    </row>
    <row r="12" spans="1:9" s="2" customFormat="1">
      <c r="A12" s="8">
        <v>10</v>
      </c>
      <c r="B12" s="8"/>
      <c r="C12" s="9"/>
      <c r="D12" s="9"/>
      <c r="E12" s="9"/>
      <c r="F12" s="9"/>
      <c r="G12" s="9"/>
      <c r="H12" s="9"/>
      <c r="I12" s="9"/>
    </row>
  </sheetData>
  <dataValidations count="3">
    <dataValidation type="list" allowBlank="1" showInputMessage="1" showErrorMessage="1" sqref="D3:D12" xr:uid="{00000000-0002-0000-0200-000000000000}">
      <formula1>Activity</formula1>
    </dataValidation>
    <dataValidation type="list" allowBlank="1" showInputMessage="1" showErrorMessage="1" sqref="G3:G12" xr:uid="{00000000-0002-0000-0200-000001000000}">
      <formula1>Target</formula1>
    </dataValidation>
    <dataValidation type="list" allowBlank="1" showInputMessage="1" showErrorMessage="1" sqref="B3:B12" xr:uid="{00000000-0002-0000-0200-000002000000}">
      <formula1>department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scale="73" fitToHeight="0" orientation="landscape" r:id="rId1"/>
  <headerFooter>
    <oddFooter>&amp;R&amp;10&amp;Z&amp;F\&amp;A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7"/>
  <sheetViews>
    <sheetView topLeftCell="A16" zoomScale="90" zoomScaleNormal="90" workbookViewId="0">
      <selection activeCell="G13" sqref="G13"/>
    </sheetView>
  </sheetViews>
  <sheetFormatPr defaultColWidth="9.125" defaultRowHeight="18"/>
  <cols>
    <col min="1" max="1" width="6.875" style="3" customWidth="1"/>
    <col min="2" max="2" width="16" style="3" customWidth="1"/>
    <col min="3" max="3" width="14.25" style="4" customWidth="1"/>
    <col min="4" max="4" width="17.375" style="4" customWidth="1"/>
    <col min="5" max="5" width="20.75" style="4" customWidth="1"/>
    <col min="6" max="6" width="24" style="4" customWidth="1"/>
    <col min="7" max="7" width="22.875" style="4" customWidth="1"/>
    <col min="8" max="8" width="20.75" style="4" customWidth="1"/>
    <col min="9" max="9" width="14.375" style="4" customWidth="1"/>
    <col min="10" max="10" width="16.375" style="4" customWidth="1"/>
    <col min="11" max="11" width="18.875" style="4" customWidth="1"/>
    <col min="12" max="12" width="20.75" style="4" customWidth="1"/>
    <col min="13" max="16384" width="9.125" style="4"/>
  </cols>
  <sheetData>
    <row r="1" spans="1:12" ht="25.8">
      <c r="A1" s="25" t="str">
        <f>สรุปข้อมูล!A4</f>
        <v>2) ความร่วมมือทางวิชาการ ประจำปี 2565 (1 ตุลาคม 2564-30 กันยายน 2565)</v>
      </c>
      <c r="B1" s="25"/>
    </row>
    <row r="2" spans="1:12" s="24" customFormat="1" ht="54">
      <c r="A2" s="23" t="s">
        <v>0</v>
      </c>
      <c r="B2" s="23" t="s">
        <v>185</v>
      </c>
      <c r="C2" s="23" t="s">
        <v>39</v>
      </c>
      <c r="D2" s="114" t="s">
        <v>193</v>
      </c>
      <c r="E2" s="114" t="s">
        <v>192</v>
      </c>
      <c r="F2" s="7" t="s">
        <v>194</v>
      </c>
      <c r="G2" s="23" t="s">
        <v>38</v>
      </c>
      <c r="H2" s="7" t="s">
        <v>42</v>
      </c>
      <c r="I2" s="23" t="s">
        <v>3</v>
      </c>
      <c r="J2" s="23" t="s">
        <v>4</v>
      </c>
      <c r="K2" s="7" t="s">
        <v>11</v>
      </c>
    </row>
    <row r="3" spans="1:12" s="124" customFormat="1" ht="54">
      <c r="A3" s="122"/>
      <c r="B3" s="122" t="s">
        <v>188</v>
      </c>
      <c r="C3" s="123" t="s">
        <v>41</v>
      </c>
      <c r="D3" s="123" t="s">
        <v>195</v>
      </c>
      <c r="E3" s="123" t="s">
        <v>196</v>
      </c>
      <c r="F3" s="123" t="s">
        <v>197</v>
      </c>
      <c r="G3" s="123" t="s">
        <v>71</v>
      </c>
      <c r="H3" s="123" t="s">
        <v>198</v>
      </c>
      <c r="I3" s="123" t="s">
        <v>199</v>
      </c>
      <c r="J3" s="123" t="s">
        <v>23</v>
      </c>
      <c r="K3" s="123"/>
      <c r="L3" s="124" t="s">
        <v>200</v>
      </c>
    </row>
    <row r="4" spans="1:12" s="2" customFormat="1">
      <c r="A4" s="8">
        <v>1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12" s="2" customFormat="1">
      <c r="A5" s="8">
        <v>2</v>
      </c>
      <c r="B5" s="8"/>
      <c r="C5" s="9"/>
      <c r="D5" s="9"/>
      <c r="E5" s="9"/>
      <c r="F5" s="9"/>
      <c r="G5" s="9"/>
      <c r="H5" s="9"/>
      <c r="I5" s="9"/>
      <c r="J5" s="9"/>
      <c r="K5" s="9"/>
    </row>
    <row r="6" spans="1:12" s="2" customFormat="1">
      <c r="A6" s="8">
        <v>3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2" s="2" customFormat="1">
      <c r="A7" s="8">
        <v>4</v>
      </c>
      <c r="B7" s="8"/>
      <c r="C7" s="9"/>
      <c r="D7" s="9"/>
      <c r="E7" s="9"/>
      <c r="F7" s="9"/>
      <c r="G7" s="9"/>
      <c r="H7" s="9"/>
      <c r="I7" s="9"/>
      <c r="J7" s="9"/>
      <c r="K7" s="9"/>
    </row>
    <row r="8" spans="1:12" s="2" customFormat="1">
      <c r="A8" s="8">
        <v>5</v>
      </c>
      <c r="B8" s="8"/>
      <c r="C8" s="9"/>
      <c r="D8" s="9"/>
      <c r="E8" s="9"/>
      <c r="F8" s="9"/>
      <c r="G8" s="9"/>
      <c r="H8" s="9"/>
      <c r="I8" s="9"/>
      <c r="J8" s="9"/>
      <c r="K8" s="9"/>
    </row>
    <row r="9" spans="1:12" s="2" customFormat="1">
      <c r="A9" s="8">
        <v>6</v>
      </c>
      <c r="B9" s="8"/>
      <c r="C9" s="9"/>
      <c r="D9" s="9"/>
      <c r="E9" s="9"/>
      <c r="F9" s="9"/>
      <c r="G9" s="9"/>
      <c r="H9" s="9"/>
      <c r="I9" s="9"/>
      <c r="J9" s="9"/>
      <c r="K9" s="9"/>
    </row>
    <row r="10" spans="1:12" s="2" customFormat="1">
      <c r="A10" s="8">
        <v>7</v>
      </c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1:12" s="2" customFormat="1">
      <c r="A11" s="8">
        <v>8</v>
      </c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2" s="2" customFormat="1">
      <c r="A12" s="8">
        <v>9</v>
      </c>
      <c r="B12" s="8"/>
      <c r="C12" s="9"/>
      <c r="D12" s="9"/>
      <c r="E12" s="9"/>
      <c r="F12" s="9"/>
      <c r="G12" s="9"/>
      <c r="H12" s="9"/>
      <c r="I12" s="9"/>
      <c r="J12" s="9"/>
      <c r="K12" s="9"/>
    </row>
    <row r="13" spans="1:12" s="2" customFormat="1">
      <c r="A13" s="1"/>
      <c r="B13" s="1"/>
    </row>
    <row r="14" spans="1:12" s="2" customFormat="1">
      <c r="A14" s="1"/>
      <c r="B14" s="1"/>
    </row>
    <row r="15" spans="1:12" s="2" customFormat="1">
      <c r="A15" s="1"/>
      <c r="B15" s="1"/>
    </row>
    <row r="16" spans="1:12" s="2" customFormat="1">
      <c r="A16" s="1"/>
      <c r="B16" s="1"/>
    </row>
    <row r="17" spans="1:2" s="2" customFormat="1">
      <c r="A17" s="1"/>
      <c r="B17" s="1"/>
    </row>
  </sheetData>
  <dataValidations count="4">
    <dataValidation type="list" allowBlank="1" showInputMessage="1" showErrorMessage="1" sqref="C3:C12" xr:uid="{00000000-0002-0000-0300-000000000000}">
      <formula1>Partner</formula1>
    </dataValidation>
    <dataValidation type="list" allowBlank="1" showInputMessage="1" showErrorMessage="1" sqref="G3:G12" xr:uid="{00000000-0002-0000-0300-000001000000}">
      <formula1>T.Partner</formula1>
    </dataValidation>
    <dataValidation type="list" allowBlank="1" showInputMessage="1" showErrorMessage="1" sqref="J3:J12" xr:uid="{00000000-0002-0000-0300-000002000000}">
      <formula1>ENG.Target</formula1>
    </dataValidation>
    <dataValidation type="list" allowBlank="1" showInputMessage="1" showErrorMessage="1" sqref="B3:B12" xr:uid="{00000000-0002-0000-0300-000003000000}">
      <formula1>department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scale="75" fitToHeight="0" orientation="landscape" r:id="rId1"/>
  <headerFooter>
    <oddFooter>&amp;R&amp;10&amp;Z&amp;F\&amp;A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2"/>
  <sheetViews>
    <sheetView topLeftCell="A13" workbookViewId="0">
      <selection activeCell="C6" sqref="C6"/>
    </sheetView>
  </sheetViews>
  <sheetFormatPr defaultColWidth="9.125" defaultRowHeight="18"/>
  <cols>
    <col min="1" max="1" width="9.125" style="1"/>
    <col min="2" max="2" width="18.25" style="1" customWidth="1"/>
    <col min="3" max="3" width="38.75" style="2" customWidth="1"/>
    <col min="4" max="4" width="20.25" style="2" customWidth="1"/>
    <col min="5" max="6" width="31.125" style="2" customWidth="1"/>
    <col min="7" max="7" width="20.375" style="2" customWidth="1"/>
    <col min="8" max="16384" width="9.125" style="2"/>
  </cols>
  <sheetData>
    <row r="1" spans="1:7" s="4" customFormat="1" ht="25.8">
      <c r="A1" s="25" t="str">
        <f>สรุปข้อมูล!A5</f>
        <v xml:space="preserve">3) รางวัลและผลงาน ประจำปี 2565 (1 ตุลาคม 2564-30 กันยายน 2565)
</v>
      </c>
      <c r="B1" s="25"/>
    </row>
    <row r="2" spans="1:7" s="5" customFormat="1" ht="36">
      <c r="A2" s="7" t="s">
        <v>0</v>
      </c>
      <c r="B2" s="23" t="s">
        <v>185</v>
      </c>
      <c r="C2" s="7" t="s">
        <v>7</v>
      </c>
      <c r="D2" s="7" t="s">
        <v>10</v>
      </c>
      <c r="E2" s="7" t="s">
        <v>9</v>
      </c>
      <c r="F2" s="7" t="s">
        <v>8</v>
      </c>
      <c r="G2" s="7" t="s">
        <v>11</v>
      </c>
    </row>
    <row r="3" spans="1:7">
      <c r="A3" s="8">
        <v>1</v>
      </c>
      <c r="B3" s="8"/>
      <c r="C3" s="9"/>
      <c r="D3" s="9"/>
      <c r="E3" s="9"/>
      <c r="F3" s="9"/>
      <c r="G3" s="9"/>
    </row>
    <row r="4" spans="1:7">
      <c r="A4" s="8">
        <v>2</v>
      </c>
      <c r="B4" s="8"/>
      <c r="C4" s="9"/>
      <c r="D4" s="9"/>
      <c r="E4" s="9"/>
      <c r="F4" s="9"/>
      <c r="G4" s="9"/>
    </row>
    <row r="5" spans="1:7">
      <c r="A5" s="8">
        <v>3</v>
      </c>
      <c r="B5" s="8"/>
      <c r="C5" s="9"/>
      <c r="D5" s="9"/>
      <c r="E5" s="9"/>
      <c r="F5" s="9"/>
      <c r="G5" s="9"/>
    </row>
    <row r="6" spans="1:7">
      <c r="A6" s="8">
        <v>4</v>
      </c>
      <c r="B6" s="8"/>
      <c r="C6" s="9"/>
      <c r="D6" s="9"/>
      <c r="E6" s="9"/>
      <c r="F6" s="9"/>
      <c r="G6" s="9"/>
    </row>
    <row r="7" spans="1:7">
      <c r="A7" s="8">
        <v>5</v>
      </c>
      <c r="B7" s="8"/>
      <c r="C7" s="9"/>
      <c r="D7" s="9"/>
      <c r="E7" s="9"/>
      <c r="F7" s="9"/>
      <c r="G7" s="9"/>
    </row>
    <row r="8" spans="1:7">
      <c r="A8" s="8">
        <v>6</v>
      </c>
      <c r="B8" s="8"/>
      <c r="C8" s="9"/>
      <c r="D8" s="9"/>
      <c r="E8" s="9"/>
      <c r="F8" s="9"/>
      <c r="G8" s="9"/>
    </row>
    <row r="9" spans="1:7">
      <c r="A9" s="8">
        <v>7</v>
      </c>
      <c r="B9" s="8"/>
      <c r="C9" s="9"/>
      <c r="D9" s="9"/>
      <c r="E9" s="9"/>
      <c r="F9" s="9"/>
      <c r="G9" s="9"/>
    </row>
    <row r="10" spans="1:7">
      <c r="A10" s="8">
        <v>8</v>
      </c>
      <c r="B10" s="8"/>
      <c r="C10" s="9"/>
      <c r="D10" s="9"/>
      <c r="E10" s="9"/>
      <c r="F10" s="9"/>
      <c r="G10" s="9"/>
    </row>
    <row r="11" spans="1:7">
      <c r="A11" s="8">
        <v>9</v>
      </c>
      <c r="B11" s="8"/>
      <c r="C11" s="9"/>
      <c r="D11" s="9"/>
      <c r="E11" s="9"/>
      <c r="F11" s="9"/>
      <c r="G11" s="9"/>
    </row>
    <row r="12" spans="1:7">
      <c r="A12" s="8">
        <v>10</v>
      </c>
      <c r="B12" s="8"/>
      <c r="C12" s="9"/>
      <c r="D12" s="9"/>
      <c r="E12" s="9"/>
      <c r="F12" s="9"/>
      <c r="G12" s="9"/>
    </row>
  </sheetData>
  <dataValidations count="1">
    <dataValidation type="list" allowBlank="1" showInputMessage="1" showErrorMessage="1" sqref="B3:B12" xr:uid="{00000000-0002-0000-0400-000000000000}">
      <formula1>department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scale="95" fitToHeight="0" orientation="landscape" r:id="rId1"/>
  <headerFooter>
    <oddFooter>&amp;R&amp;10&amp;Z&amp;F\&amp;A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4"/>
  <sheetViews>
    <sheetView topLeftCell="A19" workbookViewId="0">
      <selection sqref="A1:I1"/>
    </sheetView>
  </sheetViews>
  <sheetFormatPr defaultColWidth="9.125" defaultRowHeight="18"/>
  <cols>
    <col min="1" max="1" width="9.125" style="1"/>
    <col min="2" max="2" width="25" style="2" customWidth="1"/>
    <col min="3" max="8" width="9.875" style="2" customWidth="1"/>
    <col min="9" max="9" width="13.375" style="2" customWidth="1"/>
    <col min="10" max="16384" width="9.125" style="2"/>
  </cols>
  <sheetData>
    <row r="1" spans="1:9" s="26" customFormat="1" ht="28.5" customHeight="1">
      <c r="A1" s="162" t="str">
        <f>สรุปข้อมูล!A6</f>
        <v>4) สรุปจำนวนนักศึกษา ปีการศึกษา 2565 (มิ.ย.65)</v>
      </c>
      <c r="B1" s="162"/>
      <c r="C1" s="162"/>
      <c r="D1" s="162"/>
      <c r="E1" s="162"/>
      <c r="F1" s="162"/>
      <c r="G1" s="162"/>
      <c r="H1" s="162"/>
      <c r="I1" s="162"/>
    </row>
    <row r="2" spans="1:9" s="5" customFormat="1" ht="18.75" customHeight="1">
      <c r="A2" s="163" t="s">
        <v>0</v>
      </c>
      <c r="B2" s="163" t="s">
        <v>43</v>
      </c>
      <c r="C2" s="163" t="s">
        <v>44</v>
      </c>
      <c r="D2" s="163"/>
      <c r="E2" s="163"/>
      <c r="F2" s="163"/>
      <c r="G2" s="163"/>
      <c r="H2" s="163"/>
      <c r="I2" s="163" t="s">
        <v>53</v>
      </c>
    </row>
    <row r="3" spans="1:9" s="5" customFormat="1">
      <c r="A3" s="163"/>
      <c r="B3" s="163"/>
      <c r="C3" s="7" t="s">
        <v>45</v>
      </c>
      <c r="D3" s="7" t="s">
        <v>46</v>
      </c>
      <c r="E3" s="7" t="s">
        <v>47</v>
      </c>
      <c r="F3" s="7" t="s">
        <v>48</v>
      </c>
      <c r="G3" s="7" t="s">
        <v>61</v>
      </c>
      <c r="H3" s="7" t="s">
        <v>49</v>
      </c>
      <c r="I3" s="163"/>
    </row>
    <row r="4" spans="1:9" s="11" customFormat="1">
      <c r="A4" s="12">
        <v>1</v>
      </c>
      <c r="B4" s="13" t="s">
        <v>50</v>
      </c>
      <c r="C4" s="14">
        <f>SUM(C5:C11)</f>
        <v>0</v>
      </c>
      <c r="D4" s="14">
        <f t="shared" ref="D4:G4" si="0">SUM(D5:D11)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14">
        <f>SUM(H5:H11)</f>
        <v>0</v>
      </c>
      <c r="I4" s="13"/>
    </row>
    <row r="5" spans="1:9" s="18" customFormat="1">
      <c r="A5" s="15"/>
      <c r="B5" s="16" t="s">
        <v>60</v>
      </c>
      <c r="C5" s="17"/>
      <c r="D5" s="17"/>
      <c r="E5" s="17"/>
      <c r="F5" s="17"/>
      <c r="G5" s="17"/>
      <c r="H5" s="17">
        <f>SUM(C5:G5)</f>
        <v>0</v>
      </c>
      <c r="I5" s="16"/>
    </row>
    <row r="6" spans="1:9">
      <c r="A6" s="8"/>
      <c r="B6" s="9" t="s">
        <v>54</v>
      </c>
      <c r="C6" s="10"/>
      <c r="D6" s="10"/>
      <c r="E6" s="10"/>
      <c r="F6" s="10"/>
      <c r="G6" s="10"/>
      <c r="H6" s="17">
        <f t="shared" ref="H6:H11" si="1">SUM(C6:G6)</f>
        <v>0</v>
      </c>
      <c r="I6" s="9"/>
    </row>
    <row r="7" spans="1:9">
      <c r="A7" s="8"/>
      <c r="B7" s="9" t="s">
        <v>55</v>
      </c>
      <c r="C7" s="10"/>
      <c r="D7" s="10"/>
      <c r="E7" s="10"/>
      <c r="F7" s="10"/>
      <c r="G7" s="10"/>
      <c r="H7" s="17">
        <f t="shared" si="1"/>
        <v>0</v>
      </c>
      <c r="I7" s="9"/>
    </row>
    <row r="8" spans="1:9">
      <c r="A8" s="8"/>
      <c r="B8" s="9" t="s">
        <v>56</v>
      </c>
      <c r="C8" s="10"/>
      <c r="D8" s="10"/>
      <c r="E8" s="10"/>
      <c r="F8" s="10"/>
      <c r="G8" s="10"/>
      <c r="H8" s="17">
        <f t="shared" si="1"/>
        <v>0</v>
      </c>
      <c r="I8" s="9"/>
    </row>
    <row r="9" spans="1:9">
      <c r="A9" s="8"/>
      <c r="B9" s="9" t="s">
        <v>57</v>
      </c>
      <c r="C9" s="10"/>
      <c r="D9" s="10"/>
      <c r="E9" s="10"/>
      <c r="F9" s="10"/>
      <c r="G9" s="10"/>
      <c r="H9" s="17">
        <f t="shared" si="1"/>
        <v>0</v>
      </c>
      <c r="I9" s="9"/>
    </row>
    <row r="10" spans="1:9">
      <c r="A10" s="8"/>
      <c r="B10" s="9" t="s">
        <v>58</v>
      </c>
      <c r="C10" s="10"/>
      <c r="D10" s="10"/>
      <c r="E10" s="10"/>
      <c r="F10" s="10"/>
      <c r="G10" s="10"/>
      <c r="H10" s="17">
        <f t="shared" si="1"/>
        <v>0</v>
      </c>
      <c r="I10" s="9"/>
    </row>
    <row r="11" spans="1:9">
      <c r="A11" s="8"/>
      <c r="B11" s="9" t="s">
        <v>59</v>
      </c>
      <c r="C11" s="10"/>
      <c r="D11" s="10"/>
      <c r="E11" s="10"/>
      <c r="F11" s="10"/>
      <c r="G11" s="10"/>
      <c r="H11" s="17">
        <f t="shared" si="1"/>
        <v>0</v>
      </c>
      <c r="I11" s="9"/>
    </row>
    <row r="12" spans="1:9" s="11" customFormat="1">
      <c r="A12" s="12">
        <v>2</v>
      </c>
      <c r="B12" s="13" t="s">
        <v>51</v>
      </c>
      <c r="C12" s="14">
        <f>SUM(C13:C17)</f>
        <v>0</v>
      </c>
      <c r="D12" s="14">
        <f t="shared" ref="D12:H12" si="2">SUM(D13:D17)</f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3"/>
    </row>
    <row r="13" spans="1:9">
      <c r="A13" s="8"/>
      <c r="B13" s="9" t="s">
        <v>54</v>
      </c>
      <c r="C13" s="10"/>
      <c r="D13" s="10"/>
      <c r="E13" s="10"/>
      <c r="F13" s="10"/>
      <c r="G13" s="10"/>
      <c r="H13" s="17">
        <f t="shared" ref="H13:H17" si="3">SUM(C13:G13)</f>
        <v>0</v>
      </c>
      <c r="I13" s="9"/>
    </row>
    <row r="14" spans="1:9">
      <c r="A14" s="8"/>
      <c r="B14" s="9" t="s">
        <v>55</v>
      </c>
      <c r="C14" s="10"/>
      <c r="D14" s="10"/>
      <c r="E14" s="10"/>
      <c r="F14" s="10"/>
      <c r="G14" s="10"/>
      <c r="H14" s="17">
        <f t="shared" si="3"/>
        <v>0</v>
      </c>
      <c r="I14" s="9"/>
    </row>
    <row r="15" spans="1:9">
      <c r="A15" s="8"/>
      <c r="B15" s="9" t="s">
        <v>56</v>
      </c>
      <c r="C15" s="10"/>
      <c r="D15" s="10"/>
      <c r="E15" s="10"/>
      <c r="F15" s="10"/>
      <c r="G15" s="10"/>
      <c r="H15" s="17">
        <f t="shared" si="3"/>
        <v>0</v>
      </c>
      <c r="I15" s="9"/>
    </row>
    <row r="16" spans="1:9">
      <c r="A16" s="8"/>
      <c r="B16" s="9" t="s">
        <v>57</v>
      </c>
      <c r="C16" s="10"/>
      <c r="D16" s="10"/>
      <c r="E16" s="10"/>
      <c r="F16" s="10"/>
      <c r="G16" s="10"/>
      <c r="H16" s="17">
        <f t="shared" si="3"/>
        <v>0</v>
      </c>
      <c r="I16" s="9"/>
    </row>
    <row r="17" spans="1:9">
      <c r="A17" s="8"/>
      <c r="B17" s="9" t="s">
        <v>59</v>
      </c>
      <c r="C17" s="10"/>
      <c r="D17" s="10"/>
      <c r="E17" s="10"/>
      <c r="F17" s="10"/>
      <c r="G17" s="10"/>
      <c r="H17" s="17">
        <f t="shared" si="3"/>
        <v>0</v>
      </c>
      <c r="I17" s="9"/>
    </row>
    <row r="18" spans="1:9" s="11" customFormat="1">
      <c r="A18" s="12">
        <v>3</v>
      </c>
      <c r="B18" s="13" t="s">
        <v>52</v>
      </c>
      <c r="C18" s="14">
        <f>SUM(C19:C23)</f>
        <v>0</v>
      </c>
      <c r="D18" s="14">
        <f t="shared" ref="D18:H18" si="4">SUM(D19:D23)</f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3"/>
    </row>
    <row r="19" spans="1:9">
      <c r="A19" s="8"/>
      <c r="B19" s="9" t="s">
        <v>54</v>
      </c>
      <c r="C19" s="10"/>
      <c r="D19" s="10"/>
      <c r="E19" s="10"/>
      <c r="F19" s="10"/>
      <c r="G19" s="10"/>
      <c r="H19" s="17">
        <f t="shared" ref="H19:H23" si="5">SUM(C19:G19)</f>
        <v>0</v>
      </c>
      <c r="I19" s="9"/>
    </row>
    <row r="20" spans="1:9">
      <c r="A20" s="8"/>
      <c r="B20" s="9" t="s">
        <v>55</v>
      </c>
      <c r="C20" s="10"/>
      <c r="D20" s="10"/>
      <c r="E20" s="10"/>
      <c r="F20" s="10"/>
      <c r="G20" s="10"/>
      <c r="H20" s="17">
        <f t="shared" si="5"/>
        <v>0</v>
      </c>
      <c r="I20" s="9"/>
    </row>
    <row r="21" spans="1:9">
      <c r="A21" s="8"/>
      <c r="B21" s="9" t="s">
        <v>56</v>
      </c>
      <c r="C21" s="10"/>
      <c r="D21" s="10"/>
      <c r="E21" s="10"/>
      <c r="F21" s="10"/>
      <c r="G21" s="10"/>
      <c r="H21" s="17">
        <f t="shared" si="5"/>
        <v>0</v>
      </c>
      <c r="I21" s="9"/>
    </row>
    <row r="22" spans="1:9">
      <c r="A22" s="8"/>
      <c r="B22" s="9" t="s">
        <v>57</v>
      </c>
      <c r="C22" s="10"/>
      <c r="D22" s="10"/>
      <c r="E22" s="10"/>
      <c r="F22" s="10"/>
      <c r="G22" s="10"/>
      <c r="H22" s="17">
        <f t="shared" si="5"/>
        <v>0</v>
      </c>
      <c r="I22" s="9"/>
    </row>
    <row r="23" spans="1:9">
      <c r="A23" s="8"/>
      <c r="B23" s="9" t="s">
        <v>59</v>
      </c>
      <c r="C23" s="10"/>
      <c r="D23" s="10"/>
      <c r="E23" s="10"/>
      <c r="F23" s="10"/>
      <c r="G23" s="10"/>
      <c r="H23" s="17">
        <f t="shared" si="5"/>
        <v>0</v>
      </c>
      <c r="I23" s="9"/>
    </row>
    <row r="24" spans="1:9" s="6" customFormat="1">
      <c r="A24" s="160" t="s">
        <v>49</v>
      </c>
      <c r="B24" s="161"/>
      <c r="C24" s="19">
        <f>SUM(C4,C12,C18)</f>
        <v>0</v>
      </c>
      <c r="D24" s="19">
        <f t="shared" ref="D24:G24" si="6">SUM(D4,D12,D18)</f>
        <v>0</v>
      </c>
      <c r="E24" s="19">
        <f t="shared" si="6"/>
        <v>0</v>
      </c>
      <c r="F24" s="19">
        <f t="shared" si="6"/>
        <v>0</v>
      </c>
      <c r="G24" s="19">
        <f t="shared" si="6"/>
        <v>0</v>
      </c>
      <c r="H24" s="19">
        <f>SUM(H4,H12,H18)</f>
        <v>0</v>
      </c>
      <c r="I24" s="20"/>
    </row>
  </sheetData>
  <mergeCells count="6">
    <mergeCell ref="A24:B24"/>
    <mergeCell ref="A1:I1"/>
    <mergeCell ref="C2:H2"/>
    <mergeCell ref="A2:A3"/>
    <mergeCell ref="B2:B3"/>
    <mergeCell ref="I2:I3"/>
  </mergeCells>
  <printOptions horizontalCentered="1"/>
  <pageMargins left="0.19685039370078741" right="0.19685039370078741" top="0.78740157480314965" bottom="0.59055118110236227" header="0.19685039370078741" footer="0.19685039370078741"/>
  <pageSetup paperSize="9" orientation="portrait" r:id="rId1"/>
  <headerFooter>
    <oddFooter>&amp;R&amp;10&amp;Z&amp;F\&amp;A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workbookViewId="0">
      <selection activeCell="C6" sqref="C6:E11"/>
    </sheetView>
  </sheetViews>
  <sheetFormatPr defaultColWidth="9.125" defaultRowHeight="18"/>
  <cols>
    <col min="1" max="1" width="9.125" style="1"/>
    <col min="2" max="2" width="35.375" style="2" customWidth="1"/>
    <col min="3" max="5" width="13.375" style="2" customWidth="1"/>
    <col min="6" max="6" width="18.875" style="2" customWidth="1"/>
    <col min="7" max="16384" width="9.125" style="2"/>
  </cols>
  <sheetData>
    <row r="1" spans="1:7" ht="26.25" customHeight="1">
      <c r="A1" s="162" t="str">
        <f>สรุปข้อมูล!A7</f>
        <v>5) สรุปจำนวนบัณฑิตที่สำเร็จการศึกษาและบัณฑิตที่ได้รับเกียรตินิยม ปี กศ.2564</v>
      </c>
      <c r="B1" s="162"/>
      <c r="C1" s="162"/>
      <c r="D1" s="162"/>
      <c r="E1" s="162"/>
      <c r="F1" s="162"/>
    </row>
    <row r="2" spans="1:7" s="5" customFormat="1" ht="18" customHeight="1">
      <c r="A2" s="164" t="s">
        <v>0</v>
      </c>
      <c r="B2" s="164" t="s">
        <v>43</v>
      </c>
      <c r="C2" s="167" t="s">
        <v>62</v>
      </c>
      <c r="D2" s="168"/>
      <c r="E2" s="169"/>
      <c r="F2" s="164" t="s">
        <v>53</v>
      </c>
    </row>
    <row r="3" spans="1:7" s="5" customFormat="1" ht="18.75" customHeight="1">
      <c r="A3" s="165"/>
      <c r="B3" s="165"/>
      <c r="C3" s="164" t="s">
        <v>63</v>
      </c>
      <c r="D3" s="167" t="s">
        <v>64</v>
      </c>
      <c r="E3" s="169"/>
      <c r="F3" s="165"/>
    </row>
    <row r="4" spans="1:7" s="5" customFormat="1" ht="18.75" customHeight="1">
      <c r="A4" s="166"/>
      <c r="B4" s="166"/>
      <c r="C4" s="166"/>
      <c r="D4" s="7" t="s">
        <v>65</v>
      </c>
      <c r="E4" s="7" t="s">
        <v>66</v>
      </c>
      <c r="F4" s="166"/>
    </row>
    <row r="5" spans="1:7" s="11" customFormat="1">
      <c r="A5" s="12">
        <v>1</v>
      </c>
      <c r="B5" s="13" t="s">
        <v>50</v>
      </c>
      <c r="C5" s="14">
        <f>SUM(C6:C11)</f>
        <v>490</v>
      </c>
      <c r="D5" s="14">
        <f t="shared" ref="D5:E5" si="0">SUM(D6:D11)</f>
        <v>20</v>
      </c>
      <c r="E5" s="14">
        <f t="shared" si="0"/>
        <v>16</v>
      </c>
      <c r="F5" s="13"/>
    </row>
    <row r="6" spans="1:7" ht="23.4">
      <c r="A6" s="8"/>
      <c r="B6" s="9" t="s">
        <v>54</v>
      </c>
      <c r="C6" s="154">
        <v>90</v>
      </c>
      <c r="D6" s="154">
        <v>1</v>
      </c>
      <c r="E6" s="154">
        <v>3</v>
      </c>
      <c r="F6" s="9"/>
      <c r="G6" s="155" t="s">
        <v>200</v>
      </c>
    </row>
    <row r="7" spans="1:7">
      <c r="A7" s="8"/>
      <c r="B7" s="9" t="s">
        <v>55</v>
      </c>
      <c r="C7" s="154">
        <v>120</v>
      </c>
      <c r="D7" s="154">
        <v>2</v>
      </c>
      <c r="E7" s="154">
        <v>5</v>
      </c>
      <c r="F7" s="9"/>
    </row>
    <row r="8" spans="1:7">
      <c r="A8" s="8"/>
      <c r="B8" s="9" t="s">
        <v>56</v>
      </c>
      <c r="C8" s="154">
        <v>90</v>
      </c>
      <c r="D8" s="154">
        <v>3</v>
      </c>
      <c r="E8" s="154">
        <v>3</v>
      </c>
      <c r="F8" s="9"/>
    </row>
    <row r="9" spans="1:7">
      <c r="A9" s="8"/>
      <c r="B9" s="9" t="s">
        <v>57</v>
      </c>
      <c r="C9" s="154">
        <v>90</v>
      </c>
      <c r="D9" s="154">
        <v>6</v>
      </c>
      <c r="E9" s="154">
        <v>1</v>
      </c>
      <c r="F9" s="9"/>
    </row>
    <row r="10" spans="1:7">
      <c r="A10" s="8"/>
      <c r="B10" s="9" t="s">
        <v>58</v>
      </c>
      <c r="C10" s="154">
        <v>60</v>
      </c>
      <c r="D10" s="154">
        <v>7</v>
      </c>
      <c r="E10" s="154">
        <v>2</v>
      </c>
      <c r="F10" s="9"/>
    </row>
    <row r="11" spans="1:7">
      <c r="A11" s="8"/>
      <c r="B11" s="9" t="s">
        <v>59</v>
      </c>
      <c r="C11" s="154">
        <v>40</v>
      </c>
      <c r="D11" s="154">
        <v>1</v>
      </c>
      <c r="E11" s="154">
        <v>2</v>
      </c>
      <c r="F11" s="9"/>
    </row>
    <row r="12" spans="1:7" s="11" customFormat="1">
      <c r="A12" s="12">
        <v>2</v>
      </c>
      <c r="B12" s="13" t="s">
        <v>51</v>
      </c>
      <c r="C12" s="14">
        <f>SUM(C13:C17)</f>
        <v>0</v>
      </c>
      <c r="D12" s="14">
        <f t="shared" ref="D12:E12" si="1">SUM(D13:D17)</f>
        <v>0</v>
      </c>
      <c r="E12" s="14">
        <f t="shared" si="1"/>
        <v>0</v>
      </c>
      <c r="F12" s="13"/>
    </row>
    <row r="13" spans="1:7">
      <c r="A13" s="8"/>
      <c r="B13" s="9" t="s">
        <v>54</v>
      </c>
      <c r="C13" s="10"/>
      <c r="D13" s="10"/>
      <c r="E13" s="10"/>
      <c r="F13" s="9"/>
    </row>
    <row r="14" spans="1:7">
      <c r="A14" s="8"/>
      <c r="B14" s="9" t="s">
        <v>55</v>
      </c>
      <c r="C14" s="10"/>
      <c r="D14" s="10"/>
      <c r="E14" s="10"/>
      <c r="F14" s="9"/>
    </row>
    <row r="15" spans="1:7">
      <c r="A15" s="8"/>
      <c r="B15" s="9" t="s">
        <v>56</v>
      </c>
      <c r="C15" s="10"/>
      <c r="D15" s="10"/>
      <c r="E15" s="10"/>
      <c r="F15" s="9"/>
    </row>
    <row r="16" spans="1:7">
      <c r="A16" s="8"/>
      <c r="B16" s="9" t="s">
        <v>57</v>
      </c>
      <c r="C16" s="10"/>
      <c r="D16" s="10"/>
      <c r="E16" s="10"/>
      <c r="F16" s="9"/>
    </row>
    <row r="17" spans="1:6">
      <c r="A17" s="8"/>
      <c r="B17" s="9" t="s">
        <v>59</v>
      </c>
      <c r="C17" s="10"/>
      <c r="D17" s="10"/>
      <c r="E17" s="10"/>
      <c r="F17" s="9"/>
    </row>
    <row r="18" spans="1:6" s="11" customFormat="1">
      <c r="A18" s="12">
        <v>3</v>
      </c>
      <c r="B18" s="13" t="s">
        <v>52</v>
      </c>
      <c r="C18" s="14">
        <f>SUM(C19:C23)</f>
        <v>0</v>
      </c>
      <c r="D18" s="14">
        <f t="shared" ref="D18:E18" si="2">SUM(D19:D23)</f>
        <v>0</v>
      </c>
      <c r="E18" s="14">
        <f t="shared" si="2"/>
        <v>0</v>
      </c>
      <c r="F18" s="13"/>
    </row>
    <row r="19" spans="1:6">
      <c r="A19" s="8"/>
      <c r="B19" s="9" t="s">
        <v>54</v>
      </c>
      <c r="C19" s="10"/>
      <c r="D19" s="10"/>
      <c r="E19" s="10"/>
      <c r="F19" s="9"/>
    </row>
    <row r="20" spans="1:6">
      <c r="A20" s="8"/>
      <c r="B20" s="9" t="s">
        <v>55</v>
      </c>
      <c r="C20" s="10"/>
      <c r="D20" s="10"/>
      <c r="E20" s="10"/>
      <c r="F20" s="9"/>
    </row>
    <row r="21" spans="1:6">
      <c r="A21" s="8"/>
      <c r="B21" s="9" t="s">
        <v>56</v>
      </c>
      <c r="C21" s="10"/>
      <c r="D21" s="10"/>
      <c r="E21" s="10"/>
      <c r="F21" s="9"/>
    </row>
    <row r="22" spans="1:6">
      <c r="A22" s="8"/>
      <c r="B22" s="9" t="s">
        <v>57</v>
      </c>
      <c r="C22" s="10"/>
      <c r="D22" s="10"/>
      <c r="E22" s="10"/>
      <c r="F22" s="9"/>
    </row>
    <row r="23" spans="1:6">
      <c r="A23" s="8"/>
      <c r="B23" s="9" t="s">
        <v>59</v>
      </c>
      <c r="C23" s="10"/>
      <c r="D23" s="10"/>
      <c r="E23" s="10"/>
      <c r="F23" s="9"/>
    </row>
    <row r="24" spans="1:6" s="6" customFormat="1">
      <c r="A24" s="160" t="s">
        <v>49</v>
      </c>
      <c r="B24" s="161"/>
      <c r="C24" s="19">
        <f>SUM(C5,C12,C18)</f>
        <v>490</v>
      </c>
      <c r="D24" s="19">
        <f t="shared" ref="D24:E24" si="3">SUM(D5,D12,D18)</f>
        <v>20</v>
      </c>
      <c r="E24" s="19">
        <f t="shared" si="3"/>
        <v>16</v>
      </c>
      <c r="F24" s="20"/>
    </row>
    <row r="26" spans="1:6" s="21" customFormat="1" ht="23.4">
      <c r="A26" s="125" t="s">
        <v>67</v>
      </c>
    </row>
    <row r="27" spans="1:6" ht="23.4">
      <c r="B27" s="126" t="s">
        <v>222</v>
      </c>
    </row>
  </sheetData>
  <mergeCells count="8">
    <mergeCell ref="B2:B4"/>
    <mergeCell ref="A2:A4"/>
    <mergeCell ref="F2:F4"/>
    <mergeCell ref="A1:F1"/>
    <mergeCell ref="A24:B24"/>
    <mergeCell ref="C2:E2"/>
    <mergeCell ref="C3:C4"/>
    <mergeCell ref="D3:E3"/>
  </mergeCells>
  <printOptions horizontalCentered="1"/>
  <pageMargins left="0.19685039370078741" right="0.19685039370078741" top="0.78740157480314965" bottom="0.59055118110236227" header="0.19685039370078741" footer="0.19685039370078741"/>
  <pageSetup paperSize="9" fitToHeight="0" orientation="portrait" r:id="rId1"/>
  <headerFooter>
    <oddFooter>&amp;R&amp;10&amp;Z&amp;F\&amp;A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>
      <selection activeCell="B3" sqref="B3"/>
    </sheetView>
  </sheetViews>
  <sheetFormatPr defaultColWidth="9.125" defaultRowHeight="18"/>
  <cols>
    <col min="1" max="1" width="9.125" style="3"/>
    <col min="2" max="2" width="16.25" style="4" customWidth="1"/>
    <col min="3" max="3" width="47" style="4" customWidth="1"/>
    <col min="4" max="4" width="18.875" style="4" customWidth="1"/>
    <col min="5" max="5" width="17.25" style="4" customWidth="1"/>
    <col min="6" max="6" width="26.75" style="4" customWidth="1"/>
    <col min="7" max="7" width="16.375" style="4" customWidth="1"/>
    <col min="8" max="16384" width="9.125" style="4"/>
  </cols>
  <sheetData>
    <row r="1" spans="1:7" s="2" customFormat="1" ht="26.25" customHeight="1">
      <c r="A1" s="162" t="str">
        <f>สรุปข้อมูล!A8</f>
        <v>6) สรุปโครงการวิจัย ประจำปีงบประมาณ 2565</v>
      </c>
      <c r="B1" s="162"/>
      <c r="C1" s="162"/>
      <c r="D1" s="162"/>
      <c r="E1" s="162"/>
      <c r="F1" s="162"/>
    </row>
    <row r="2" spans="1:7" s="24" customFormat="1" ht="36">
      <c r="A2" s="23" t="s">
        <v>0</v>
      </c>
      <c r="B2" s="23" t="s">
        <v>12</v>
      </c>
      <c r="C2" s="23" t="s">
        <v>14</v>
      </c>
      <c r="D2" s="23" t="s">
        <v>15</v>
      </c>
      <c r="E2" s="23" t="s">
        <v>13</v>
      </c>
      <c r="F2" s="7" t="s">
        <v>11</v>
      </c>
      <c r="G2" s="23" t="s">
        <v>33</v>
      </c>
    </row>
    <row r="3" spans="1:7">
      <c r="A3" s="22">
        <v>1</v>
      </c>
      <c r="B3" s="9"/>
      <c r="C3" s="9"/>
      <c r="D3" s="27"/>
      <c r="E3" s="27"/>
      <c r="F3" s="27"/>
      <c r="G3" s="27"/>
    </row>
    <row r="4" spans="1:7">
      <c r="A4" s="22">
        <v>2</v>
      </c>
      <c r="B4" s="9"/>
      <c r="C4" s="9"/>
      <c r="D4" s="27"/>
      <c r="E4" s="27"/>
      <c r="F4" s="27"/>
      <c r="G4" s="27"/>
    </row>
    <row r="5" spans="1:7">
      <c r="A5" s="22">
        <v>3</v>
      </c>
      <c r="B5" s="27"/>
      <c r="C5" s="27"/>
      <c r="D5" s="27"/>
      <c r="E5" s="27"/>
      <c r="F5" s="27"/>
      <c r="G5" s="27"/>
    </row>
    <row r="6" spans="1:7">
      <c r="A6" s="22">
        <v>4</v>
      </c>
      <c r="B6" s="27"/>
      <c r="C6" s="27"/>
      <c r="D6" s="27"/>
      <c r="E6" s="27"/>
      <c r="F6" s="27"/>
      <c r="G6" s="27"/>
    </row>
    <row r="7" spans="1:7">
      <c r="A7" s="22">
        <v>5</v>
      </c>
      <c r="B7" s="27"/>
      <c r="C7" s="27"/>
      <c r="D7" s="27"/>
      <c r="E7" s="27"/>
      <c r="F7" s="27"/>
      <c r="G7" s="27"/>
    </row>
    <row r="8" spans="1:7">
      <c r="A8" s="22">
        <v>6</v>
      </c>
      <c r="B8" s="27"/>
      <c r="C8" s="27"/>
      <c r="D8" s="27"/>
      <c r="E8" s="27"/>
      <c r="F8" s="27"/>
      <c r="G8" s="27"/>
    </row>
    <row r="9" spans="1:7">
      <c r="A9" s="22">
        <v>7</v>
      </c>
      <c r="B9" s="27"/>
      <c r="C9" s="27"/>
      <c r="D9" s="27"/>
      <c r="E9" s="27"/>
      <c r="F9" s="27"/>
      <c r="G9" s="27"/>
    </row>
    <row r="10" spans="1:7">
      <c r="A10" s="22">
        <v>8</v>
      </c>
      <c r="B10" s="27"/>
      <c r="C10" s="27"/>
      <c r="D10" s="27"/>
      <c r="E10" s="27"/>
      <c r="F10" s="27"/>
      <c r="G10" s="27"/>
    </row>
    <row r="11" spans="1:7">
      <c r="A11" s="22">
        <v>9</v>
      </c>
      <c r="B11" s="27"/>
      <c r="C11" s="27"/>
      <c r="D11" s="27"/>
      <c r="E11" s="27"/>
      <c r="F11" s="27"/>
      <c r="G11" s="27"/>
    </row>
    <row r="12" spans="1:7">
      <c r="A12" s="22">
        <v>10</v>
      </c>
      <c r="B12" s="27"/>
      <c r="C12" s="27"/>
      <c r="D12" s="27"/>
      <c r="E12" s="27"/>
      <c r="F12" s="27"/>
      <c r="G12" s="27"/>
    </row>
    <row r="13" spans="1:7">
      <c r="A13" s="22">
        <v>11</v>
      </c>
      <c r="B13" s="27"/>
      <c r="C13" s="27"/>
      <c r="D13" s="27"/>
      <c r="E13" s="27"/>
      <c r="F13" s="27"/>
      <c r="G13" s="27"/>
    </row>
    <row r="14" spans="1:7">
      <c r="A14" s="22">
        <v>12</v>
      </c>
      <c r="B14" s="27"/>
      <c r="C14" s="27"/>
      <c r="D14" s="27"/>
      <c r="E14" s="27"/>
      <c r="F14" s="27"/>
      <c r="G14" s="27"/>
    </row>
    <row r="15" spans="1:7">
      <c r="A15" s="22">
        <v>13</v>
      </c>
      <c r="B15" s="27"/>
      <c r="C15" s="27"/>
      <c r="D15" s="27"/>
      <c r="E15" s="27"/>
      <c r="F15" s="27"/>
      <c r="G15" s="27"/>
    </row>
    <row r="16" spans="1:7">
      <c r="A16" s="22">
        <v>14</v>
      </c>
      <c r="B16" s="27"/>
      <c r="C16" s="27"/>
      <c r="D16" s="27"/>
      <c r="E16" s="27"/>
      <c r="F16" s="27"/>
      <c r="G16" s="27"/>
    </row>
    <row r="17" spans="1:7">
      <c r="A17" s="22">
        <v>15</v>
      </c>
      <c r="B17" s="27"/>
      <c r="C17" s="27"/>
      <c r="D17" s="27"/>
      <c r="E17" s="27"/>
      <c r="F17" s="27"/>
      <c r="G17" s="27"/>
    </row>
    <row r="18" spans="1:7">
      <c r="A18" s="22">
        <v>16</v>
      </c>
      <c r="B18" s="27"/>
      <c r="C18" s="27"/>
      <c r="D18" s="27"/>
      <c r="E18" s="27"/>
      <c r="F18" s="27"/>
      <c r="G18" s="27"/>
    </row>
    <row r="19" spans="1:7">
      <c r="A19" s="22">
        <v>17</v>
      </c>
      <c r="B19" s="27"/>
      <c r="C19" s="27"/>
      <c r="D19" s="27"/>
      <c r="E19" s="27"/>
      <c r="F19" s="27"/>
      <c r="G19" s="27"/>
    </row>
    <row r="20" spans="1:7">
      <c r="A20" s="22">
        <v>18</v>
      </c>
      <c r="B20" s="27"/>
      <c r="C20" s="27"/>
      <c r="D20" s="27"/>
      <c r="E20" s="27"/>
      <c r="F20" s="27"/>
      <c r="G20" s="27"/>
    </row>
    <row r="21" spans="1:7">
      <c r="A21" s="22">
        <v>19</v>
      </c>
      <c r="B21" s="27"/>
      <c r="C21" s="27"/>
      <c r="D21" s="27"/>
      <c r="E21" s="27"/>
      <c r="F21" s="27"/>
      <c r="G21" s="27"/>
    </row>
    <row r="22" spans="1:7">
      <c r="A22" s="22">
        <v>20</v>
      </c>
      <c r="B22" s="27"/>
      <c r="C22" s="27"/>
      <c r="D22" s="27"/>
      <c r="E22" s="27"/>
      <c r="F22" s="27"/>
      <c r="G22" s="27"/>
    </row>
    <row r="24" spans="1:7">
      <c r="A24" s="3" t="s">
        <v>35</v>
      </c>
      <c r="B24" s="4" t="s">
        <v>34</v>
      </c>
    </row>
  </sheetData>
  <mergeCells count="1">
    <mergeCell ref="A1:F1"/>
  </mergeCells>
  <dataValidations count="1">
    <dataValidation type="list" allowBlank="1" showInputMessage="1" showErrorMessage="1" sqref="B3:B22" xr:uid="{00000000-0002-0000-0700-000000000000}">
      <formula1>Budget</formula1>
    </dataValidation>
  </dataValidations>
  <printOptions horizontalCentered="1"/>
  <pageMargins left="0" right="0" top="0.59055118110236227" bottom="0.39370078740157483" header="0.19685039370078741" footer="0.19685039370078741"/>
  <pageSetup paperSize="9" orientation="landscape" r:id="rId1"/>
  <headerFooter>
    <oddFooter>&amp;R&amp;10&amp;Z&amp;F\&amp;A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workbookViewId="0">
      <selection activeCell="D15" sqref="D15"/>
    </sheetView>
  </sheetViews>
  <sheetFormatPr defaultRowHeight="18"/>
  <cols>
    <col min="2" max="2" width="31.625" customWidth="1"/>
    <col min="3" max="3" width="44.75" customWidth="1"/>
    <col min="4" max="4" width="22.375" customWidth="1"/>
    <col min="5" max="5" width="16.25" customWidth="1"/>
  </cols>
  <sheetData>
    <row r="1" spans="1:5" ht="23.4">
      <c r="A1" s="30" t="str">
        <f>สรุปข้อมูล!A9</f>
        <v>7) ผลงานวิจัยที่เผยแพร่และนำไปใช้ประโยชน์ ประจำปี 2565</v>
      </c>
    </row>
    <row r="2" spans="1:5" s="24" customFormat="1" ht="36">
      <c r="A2" s="23" t="s">
        <v>0</v>
      </c>
      <c r="B2" s="23" t="s">
        <v>110</v>
      </c>
      <c r="C2" s="23" t="s">
        <v>109</v>
      </c>
      <c r="D2" s="29" t="s">
        <v>11</v>
      </c>
      <c r="E2" s="23" t="s">
        <v>33</v>
      </c>
    </row>
    <row r="3" spans="1:5" s="4" customFormat="1">
      <c r="A3" s="22">
        <v>1</v>
      </c>
      <c r="B3" s="27"/>
      <c r="C3" s="9"/>
      <c r="D3" s="9"/>
      <c r="E3" s="27"/>
    </row>
    <row r="4" spans="1:5" s="4" customFormat="1">
      <c r="A4" s="22">
        <v>2</v>
      </c>
      <c r="B4" s="27"/>
      <c r="C4" s="9"/>
      <c r="D4" s="27"/>
      <c r="E4" s="27"/>
    </row>
    <row r="5" spans="1:5" s="4" customFormat="1">
      <c r="A5" s="22">
        <v>3</v>
      </c>
      <c r="B5" s="27"/>
      <c r="C5" s="27"/>
      <c r="D5" s="27"/>
      <c r="E5" s="27"/>
    </row>
    <row r="6" spans="1:5" s="4" customFormat="1">
      <c r="A6" s="22">
        <v>4</v>
      </c>
      <c r="B6" s="27"/>
      <c r="C6" s="27"/>
      <c r="D6" s="27"/>
      <c r="E6" s="27"/>
    </row>
    <row r="7" spans="1:5" s="4" customFormat="1">
      <c r="A7" s="22">
        <v>5</v>
      </c>
      <c r="B7" s="27"/>
      <c r="C7" s="27"/>
      <c r="D7" s="27"/>
      <c r="E7" s="27"/>
    </row>
    <row r="8" spans="1:5" s="4" customFormat="1">
      <c r="A8" s="22">
        <v>6</v>
      </c>
      <c r="B8" s="27"/>
      <c r="C8" s="27"/>
      <c r="D8" s="27"/>
      <c r="E8" s="27"/>
    </row>
    <row r="9" spans="1:5" s="4" customFormat="1">
      <c r="A9" s="22">
        <v>7</v>
      </c>
      <c r="B9" s="27"/>
      <c r="C9" s="27"/>
      <c r="D9" s="27"/>
      <c r="E9" s="27"/>
    </row>
    <row r="10" spans="1:5" s="4" customFormat="1">
      <c r="A10" s="22">
        <v>8</v>
      </c>
      <c r="B10" s="27"/>
      <c r="C10" s="27"/>
      <c r="D10" s="27"/>
      <c r="E10" s="27"/>
    </row>
  </sheetData>
  <dataValidations count="1">
    <dataValidation type="list" allowBlank="1" showInputMessage="1" showErrorMessage="1" sqref="B3:B10" xr:uid="{00000000-0002-0000-0800-000000000000}">
      <formula1>Budget</formula1>
    </dataValidation>
  </dataValidations>
  <printOptions horizontalCentered="1"/>
  <pageMargins left="0.19685039370078741" right="0.19685039370078741" top="0.78740157480314965" bottom="0.59055118110236227" header="0.19685039370078741" footer="0.19685039370078741"/>
  <pageSetup paperSize="9" orientation="landscape" r:id="rId1"/>
  <headerFooter>
    <oddFooter>&amp;R&amp;10&amp;Z&amp;Fฃ&amp;A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DATA</vt:lpstr>
      <vt:lpstr>สรุปข้อมูล</vt:lpstr>
      <vt:lpstr>1.กิจกรรมเด่น</vt:lpstr>
      <vt:lpstr>2.ความร่วมมือทางวิชาการ</vt:lpstr>
      <vt:lpstr>3.รางวัล-ผลงาน</vt:lpstr>
      <vt:lpstr>4.จำนวน น.ศ.</vt:lpstr>
      <vt:lpstr>5.จำนวนบัณฑิตสำเร็จ กศ.-เกียรติ</vt:lpstr>
      <vt:lpstr>6.งานวิจัย</vt:lpstr>
      <vt:lpstr>7.ผลงานวิจัยเผยแพร่</vt:lpstr>
      <vt:lpstr>8.บริการวิชาการ</vt:lpstr>
      <vt:lpstr>9.ทำนุบำรุง</vt:lpstr>
      <vt:lpstr>10.สิทธิบัตร-ลิขสิทธิ์</vt:lpstr>
      <vt:lpstr>11.บุคลากร</vt:lpstr>
      <vt:lpstr>12.สารสนเทศ ICT</vt:lpstr>
      <vt:lpstr>13.สารสนเทศ-ห้องสมุด</vt:lpstr>
      <vt:lpstr>14.ทุนการศึกษา</vt:lpstr>
      <vt:lpstr>Activity</vt:lpstr>
      <vt:lpstr>Budget</vt:lpstr>
      <vt:lpstr>CAP_Source</vt:lpstr>
      <vt:lpstr>department</vt:lpstr>
      <vt:lpstr>ENG.Target</vt:lpstr>
      <vt:lpstr>Partner</vt:lpstr>
      <vt:lpstr>status.copyright</vt:lpstr>
      <vt:lpstr>T.Partner</vt:lpstr>
      <vt:lpstr>Target</vt:lpstr>
      <vt:lpstr>Type.copyright</vt:lpstr>
      <vt:lpstr>Type_Source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</dc:creator>
  <cp:lastModifiedBy>LENOVO</cp:lastModifiedBy>
  <cp:lastPrinted>2022-11-17T03:06:25Z</cp:lastPrinted>
  <dcterms:created xsi:type="dcterms:W3CDTF">2018-11-06T04:28:33Z</dcterms:created>
  <dcterms:modified xsi:type="dcterms:W3CDTF">2022-11-17T03:21:26Z</dcterms:modified>
</cp:coreProperties>
</file>