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570"/>
  </bookViews>
  <sheets>
    <sheet name="ตารางแสดงผลการประเมิน (2)" sheetId="4" r:id="rId1"/>
  </sheets>
  <calcPr calcId="145621"/>
</workbook>
</file>

<file path=xl/calcChain.xml><?xml version="1.0" encoding="utf-8"?>
<calcChain xmlns="http://schemas.openxmlformats.org/spreadsheetml/2006/main">
  <c r="X50" i="4" l="1"/>
  <c r="W50" i="4"/>
  <c r="V52" i="4"/>
  <c r="V53" i="4" s="1"/>
  <c r="U52" i="4"/>
  <c r="U53" i="4" s="1"/>
  <c r="T52" i="4"/>
  <c r="T53" i="4" s="1"/>
  <c r="S52" i="4"/>
  <c r="S53" i="4" s="1"/>
  <c r="R52" i="4"/>
  <c r="R53" i="4" s="1"/>
  <c r="Q52" i="4"/>
  <c r="Q53" i="4" s="1"/>
  <c r="P52" i="4"/>
  <c r="P53" i="4" s="1"/>
  <c r="O52" i="4"/>
  <c r="O53" i="4" s="1"/>
  <c r="N52" i="4"/>
  <c r="N53" i="4" s="1"/>
  <c r="M52" i="4"/>
  <c r="M53" i="4" s="1"/>
  <c r="L52" i="4"/>
  <c r="L53" i="4" s="1"/>
  <c r="K52" i="4"/>
  <c r="K53" i="4" s="1"/>
  <c r="J52" i="4"/>
  <c r="J53" i="4" s="1"/>
  <c r="I52" i="4"/>
  <c r="I53" i="4" s="1"/>
  <c r="H52" i="4"/>
  <c r="H53" i="4" s="1"/>
  <c r="G52" i="4"/>
  <c r="G53" i="4" s="1"/>
  <c r="F52" i="4"/>
  <c r="F53" i="4" s="1"/>
  <c r="E52" i="4"/>
  <c r="E53" i="4" s="1"/>
  <c r="D52" i="4"/>
  <c r="D53" i="4" s="1"/>
  <c r="C52" i="4"/>
  <c r="C53" i="4" s="1"/>
  <c r="B52" i="4"/>
  <c r="B53" i="4" s="1"/>
  <c r="X49" i="4"/>
  <c r="W49" i="4"/>
  <c r="X48" i="4"/>
  <c r="W48" i="4"/>
  <c r="X47" i="4"/>
  <c r="X51" i="4" s="1"/>
  <c r="W47" i="4"/>
  <c r="W51" i="4" s="1"/>
  <c r="X44" i="4"/>
  <c r="W44" i="4"/>
  <c r="X43" i="4"/>
  <c r="X45" i="4" s="1"/>
  <c r="W43" i="4"/>
  <c r="X40" i="4"/>
  <c r="W40" i="4"/>
  <c r="X39" i="4"/>
  <c r="W39" i="4"/>
  <c r="X38" i="4"/>
  <c r="W38" i="4"/>
  <c r="X37" i="4"/>
  <c r="X41" i="4" s="1"/>
  <c r="W37" i="4"/>
  <c r="X34" i="4"/>
  <c r="W34" i="4"/>
  <c r="X33" i="4"/>
  <c r="W33" i="4"/>
  <c r="X32" i="4"/>
  <c r="W32" i="4"/>
  <c r="X31" i="4"/>
  <c r="W31" i="4"/>
  <c r="X30" i="4"/>
  <c r="W30" i="4"/>
  <c r="X27" i="4"/>
  <c r="W27" i="4"/>
  <c r="X26" i="4"/>
  <c r="W26" i="4"/>
  <c r="X25" i="4"/>
  <c r="W25" i="4"/>
  <c r="X24" i="4"/>
  <c r="W24" i="4"/>
  <c r="X23" i="4"/>
  <c r="W23" i="4"/>
  <c r="X22" i="4"/>
  <c r="W22" i="4"/>
  <c r="X19" i="4"/>
  <c r="W19" i="4"/>
  <c r="X18" i="4"/>
  <c r="W18" i="4"/>
  <c r="X17" i="4"/>
  <c r="W17" i="4"/>
  <c r="X16" i="4"/>
  <c r="W16" i="4"/>
  <c r="X15" i="4"/>
  <c r="W15" i="4"/>
  <c r="X14" i="4"/>
  <c r="W14" i="4"/>
  <c r="X11" i="4"/>
  <c r="W11" i="4"/>
  <c r="X10" i="4"/>
  <c r="W10" i="4"/>
  <c r="X9" i="4"/>
  <c r="W9" i="4"/>
  <c r="X8" i="4"/>
  <c r="W8" i="4"/>
  <c r="X7" i="4"/>
  <c r="W7" i="4"/>
  <c r="X6" i="4"/>
  <c r="W6" i="4"/>
  <c r="X20" i="4" l="1"/>
  <c r="X28" i="4"/>
  <c r="W12" i="4"/>
  <c r="W41" i="4"/>
  <c r="X35" i="4"/>
  <c r="W45" i="4"/>
  <c r="W35" i="4"/>
  <c r="W28" i="4"/>
  <c r="W20" i="4"/>
  <c r="X12" i="4"/>
  <c r="W53" i="4" l="1"/>
  <c r="W52" i="4"/>
  <c r="W54" i="4"/>
  <c r="X52" i="4"/>
  <c r="X53" i="4"/>
  <c r="X54" i="4"/>
</calcChain>
</file>

<file path=xl/sharedStrings.xml><?xml version="1.0" encoding="utf-8"?>
<sst xmlns="http://schemas.openxmlformats.org/spreadsheetml/2006/main" count="53" uniqueCount="53">
  <si>
    <t>1.ด้านคุณธรรม จริยธรรม</t>
  </si>
  <si>
    <t xml:space="preserve">1.1 มีวินัยและความรับผิดชอบต่อหน้าที่ มีความมุ่งมั่นในการทำงานให้สำเร็จ </t>
  </si>
  <si>
    <t>1.2 มีน้ำใจ มีจิตอาสา จิตสาธารณะ ความรับผิดชอบต่อประโยชน์ส่วนรวม</t>
  </si>
  <si>
    <t>1.3 มีความซื่อสัตย์ ขยัน อดทน กตัญญู</t>
  </si>
  <si>
    <t>1.4 สุภาพ อ่อนน้อมถ่อมตน รู้จักกาลเทศะ ใจกว้าง รับฟังความคิดเห็นของผู้อื่น</t>
  </si>
  <si>
    <t>1.5 มีจิตสำนึกและตระหนักในการปฏิบัติตามจรรยาบรรณ หรือ จรรยาบรรณวิชาชีพ</t>
  </si>
  <si>
    <t>1.6 เคารพและปฏิบัติตามกฎระเบียบข้อบังคับขององค์กรและสังคม</t>
  </si>
  <si>
    <t>2. ด้านความรู้วิชาการ วิชาชีพ</t>
  </si>
  <si>
    <t xml:space="preserve">2.1  มีความรอบรู้อย่างกว้างขวางในศาสตร์ที่ เป็นพื้นฐานของชีวิต และสามารถ นำไปใช้ในการดำเนินชีวิตได้ </t>
  </si>
  <si>
    <t xml:space="preserve">2.2 มีความรู้ทางวิชาการและวิชาชีพที่สามารถศึกษาต่อยอดได้ </t>
  </si>
  <si>
    <t>2.3 มีความรู้ตามทฤษฎี หลักการ ในสาขาวิชา/วิชาชีพ</t>
  </si>
  <si>
    <t>2.4 มีความรู้ในสาขาอื่นๆ</t>
  </si>
  <si>
    <t>2.5 รู้กฎระเบียบ ข้อกำหนดทางเทคนิค/วิชาชีพ/ในการทำงาน</t>
  </si>
  <si>
    <t>2.6 มีความรู้ที่สามารถปฏิบัติงานได้ทันที</t>
  </si>
  <si>
    <t>3. ด้านทักษะทางปัญญา</t>
  </si>
  <si>
    <t>3.1 เป็นผู้ใฝ่รู้ สามารถเรียนรู้ และพัฒนาตนเองอย่างต่อเนื่อง</t>
  </si>
  <si>
    <t>3.2 สามารถคิด วิเคราะห์ แก้ไขปัญหาและตัดสินใจอย่างมีหลักการและเหตุผล มีวิสัยทัศน์ และความคิดสร้างสรรค์</t>
  </si>
  <si>
    <t>3.3 นำความรู้มาประยุกต์ ในชีวิตประจำวัน แก้ไขปัญหาและปฏิบัติได้อย่างเหมาะสม</t>
  </si>
  <si>
    <t>3.4 มีทักษะการปฏิบัติงาน/การใช้เครื่องมือ/อุปกรณ์ต่างๆ ได้คล่องแคล่ว</t>
  </si>
  <si>
    <t>3.5 ค้นหาข้อเท็จจริง สรุป ทำความเข้าใจเกี่ยวกับวิชาชีพได้</t>
  </si>
  <si>
    <t>3.6 ศึกษาวิเคราะห์ปัญหา และหาแนวทางแก้ไขปัญหาเกี่ยวกับการทำงาน/วิชาชีพ ตามสภาพจริงได้</t>
  </si>
  <si>
    <t>4. ด้านทักษะความสัมพันธ์ระหว่างบุคคลและความรับผิดชอบ</t>
  </si>
  <si>
    <t>4.1 มีทักษะการทำงานเป็นทีม  มีมนุษยสัมพันธ์ที่ดี  ปรับตัวให้เข้ากับวัฒนธรรมองค์กรได้</t>
  </si>
  <si>
    <t xml:space="preserve">4.2 ตระหนักถึงสิทธิของตนเองและผู้อื่น  และยอมรับในความแตกต่าง หลากหลายของมนุษย์   </t>
  </si>
  <si>
    <t>4.3 ตระหนักในคุณค่าของศิลปะ วัฒนธรรม ดนตรี วรรณกรรม ทั้งของไทยและของประชาคมนานาชาติ</t>
  </si>
  <si>
    <t>4.4 มีความสนใจด้านกีฬา และนันทนาการ</t>
  </si>
  <si>
    <t>4.5 มีความเป็นผู้นำ ผู้ตามที่ดี</t>
  </si>
  <si>
    <t>5. ด้านทักษะการวิเคราะห์เชิงตัวเลข การสื่อสาร และการใช้เทคโนโลยี</t>
  </si>
  <si>
    <t>5.1 ใช้ภาษาในการติดต่อ สื่อความหมายได้ดี ทั้งการฟัง พูด อ่าน เขียน</t>
  </si>
  <si>
    <t xml:space="preserve">5.2 วิเคราะห์เชิงตัวเลขได้ </t>
  </si>
  <si>
    <t>5.3 ใช้เทคโนโลยีสารสนเทศในการสื่อสาร  ศึกษา ค้นคว้า วิเคราะห์และคัดเลือก ข้อมูลจากแหล่งความรู้ต่างๆ ได้อย่างเหมาะสม</t>
  </si>
  <si>
    <t>5.4 มีทักษะในการนำเสนองานได้</t>
  </si>
  <si>
    <t xml:space="preserve">6. ด้านทักษะการปฏิบัติงาน   </t>
  </si>
  <si>
    <r>
      <t xml:space="preserve">ตารางที่ 1 </t>
    </r>
    <r>
      <rPr>
        <sz val="16"/>
        <color theme="1"/>
        <rFont val="TH SarabunPSK"/>
        <family val="2"/>
      </rPr>
      <t>ค่าเฉลี่ย ส่วนเบี่ยงเบนมาตรฐาน จำแนกรายข้อ ตามผลการประเมินความพึงพอใจผู้ใช้บัณฑิต ต่อหลักสูตร (N=21 คน)</t>
    </r>
  </si>
  <si>
    <t>7.1 มีความสามารถในการสร้างสรรค์งาน หรือผลงาน และมีความคิดริเริ่มสร้างสรรค์</t>
  </si>
  <si>
    <t>7.2 มีความรัก ความสามัคคีในการทำงานร่วมกับต่อองค์กร หรือหน่วยงาน เช่น ทำงานเป็นทีม มีมนุษยสัมพันธ์ที่ดี เป็นต้น</t>
  </si>
  <si>
    <t>7.3 มีความรับผิดชอบต่อสังคม โดยทำหน้าที่ของตนอย่างเต็มความสามารถ ด้วยความซื่อสัตย์ สุจริต และอดทน</t>
  </si>
  <si>
    <t>7.4 มีความสำนึกที่ดีต่อสังคม เช่น มีระเบียบวินัย เคารพกฎหมาย ปฏิบัติตามกฎระเบียบของหน่วยงาน มีจิตสาธารณะ ร่วมกิจกรรมกับชุมชน กระตือรือร้นในการทำงาน</t>
  </si>
  <si>
    <t>6.1  มีทักษะการปฏิบัติงาน/การใช้เครื่องมือ/อุปกรณ์ต่างๆอย่างคล่องแคล่ว</t>
  </si>
  <si>
    <t xml:space="preserve">6.2 มีทักษะทางกายภายภาพขั้นสูง เช่นการเต้นรำ ดนตรี จิตรกรรม ประติมากรรม พลศึกษา การแพทย์ พยาบาล สัตวบาลสามารถใช้เครื่องมือ / อุปกรณ์ / นวัตกรรม ทางการพยาบาล </t>
  </si>
  <si>
    <t>ค่าเฉลี่ย</t>
  </si>
  <si>
    <t>SD</t>
  </si>
  <si>
    <t>เฉลี่ย 5 ด้าน</t>
  </si>
  <si>
    <t>เฉลี่ย 6 ด้าน</t>
  </si>
  <si>
    <t xml:space="preserve">เฉลี่ย 7 ด้าน </t>
  </si>
  <si>
    <t xml:space="preserve">รายงานสรุปผลการประเมินความคิดเห็นของผู้ใช้บัณฑิตต่อคุณภาพบัณฑิต
ตามกรอบมาตรฐานคุณวุฒิระดับอุดมศึกษาแห่งชาติ มหาวิทยาลัยอุบลราชธานี
คณะพยาบาลศาสตร์ มหาวิทยาลัยอุบลราชธานี ปีการศึกษา 2559
</t>
  </si>
  <si>
    <t>เฉลี่ยด้านที่ 1</t>
  </si>
  <si>
    <t>เฉลี่ยด้านที่ 2</t>
  </si>
  <si>
    <t>เฉลี่ยด้านที่ 3</t>
  </si>
  <si>
    <t>เฉลี่ยด้านที่ 4</t>
  </si>
  <si>
    <t>เฉลี่ยด้านที่ 5</t>
  </si>
  <si>
    <t>เฉลี่ยด้านที่ 6</t>
  </si>
  <si>
    <t>7. ด้านอัตลักษณ์ของนักศึกษามหาวิทยาลัยอุบลราชธานี : "สร้างสรรค์ สามัคคี สำนึกดีต่อสังคม"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</si>
</sst>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0" fillId="0" borderId="0" xfId="0" applyNumberFormat="1"/>
    <xf numFmtId="2" fontId="1" fillId="0" borderId="1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2" fontId="2" fillId="0" borderId="0" xfId="0" applyNumberFormat="1" applyFont="1" applyBorder="1"/>
    <xf numFmtId="0" fontId="2" fillId="0" borderId="0" xfId="0" applyNumberFormat="1" applyFont="1"/>
    <xf numFmtId="0" fontId="4" fillId="0" borderId="0" xfId="0" applyFont="1" applyAlignment="1"/>
    <xf numFmtId="2" fontId="2" fillId="0" borderId="2" xfId="0" applyNumberFormat="1" applyFont="1" applyBorder="1"/>
    <xf numFmtId="2" fontId="2" fillId="3" borderId="2" xfId="0" applyNumberFormat="1" applyFont="1" applyFill="1" applyBorder="1"/>
    <xf numFmtId="2" fontId="2" fillId="4" borderId="2" xfId="0" applyNumberFormat="1" applyFont="1" applyFill="1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4" borderId="0" xfId="0" applyNumberFormat="1" applyFont="1" applyFill="1"/>
    <xf numFmtId="2" fontId="2" fillId="0" borderId="2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4"/>
  <sheetViews>
    <sheetView tabSelected="1" topLeftCell="A43" workbookViewId="0">
      <selection activeCell="AD43" sqref="AD43"/>
    </sheetView>
  </sheetViews>
  <sheetFormatPr defaultRowHeight="18.75" x14ac:dyDescent="0.3"/>
  <cols>
    <col min="1" max="1" width="78.25" customWidth="1"/>
    <col min="2" max="2" width="3.625" style="11" hidden="1" customWidth="1"/>
    <col min="3" max="22" width="4.625" style="11" hidden="1" customWidth="1"/>
    <col min="24" max="24" width="9" style="5"/>
  </cols>
  <sheetData>
    <row r="1" spans="1:24" ht="58.5" customHeight="1" x14ac:dyDescent="0.2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3" spans="1:24" ht="21" x14ac:dyDescent="0.35">
      <c r="A3" s="14" t="s">
        <v>33</v>
      </c>
      <c r="B3" s="14"/>
    </row>
    <row r="4" spans="1:24" ht="19.5" thickBot="1" x14ac:dyDescent="0.35">
      <c r="B4" s="13">
        <v>1</v>
      </c>
      <c r="C4" s="20">
        <v>2</v>
      </c>
      <c r="D4" s="13">
        <v>3</v>
      </c>
      <c r="E4" s="13">
        <v>4</v>
      </c>
      <c r="F4" s="20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</row>
    <row r="5" spans="1:24" ht="25.5" customHeight="1" x14ac:dyDescent="0.3">
      <c r="A5" s="1" t="s">
        <v>0</v>
      </c>
      <c r="B5" s="6"/>
      <c r="W5" s="18" t="s">
        <v>40</v>
      </c>
      <c r="X5" s="19" t="s">
        <v>41</v>
      </c>
    </row>
    <row r="6" spans="1:24" ht="22.5" customHeight="1" x14ac:dyDescent="0.3">
      <c r="A6" s="2" t="s">
        <v>1</v>
      </c>
      <c r="B6" s="7">
        <v>4</v>
      </c>
      <c r="C6" s="11">
        <v>4</v>
      </c>
      <c r="D6" s="11">
        <v>3</v>
      </c>
      <c r="E6" s="11">
        <v>4</v>
      </c>
      <c r="F6" s="11">
        <v>3</v>
      </c>
      <c r="G6" s="11">
        <v>5</v>
      </c>
      <c r="H6" s="11">
        <v>4</v>
      </c>
      <c r="I6" s="11">
        <v>4</v>
      </c>
      <c r="J6" s="11">
        <v>4</v>
      </c>
      <c r="K6" s="11">
        <v>5</v>
      </c>
      <c r="L6" s="11">
        <v>4</v>
      </c>
      <c r="M6" s="11">
        <v>4</v>
      </c>
      <c r="N6" s="11">
        <v>4</v>
      </c>
      <c r="O6" s="11">
        <v>3</v>
      </c>
      <c r="P6" s="11">
        <v>5</v>
      </c>
      <c r="Q6" s="11">
        <v>4</v>
      </c>
      <c r="R6" s="11">
        <v>4</v>
      </c>
      <c r="S6" s="11">
        <v>4</v>
      </c>
      <c r="T6" s="11">
        <v>3</v>
      </c>
      <c r="U6" s="11">
        <v>5</v>
      </c>
      <c r="V6" s="11">
        <v>4</v>
      </c>
      <c r="W6" s="15">
        <f>AVERAGE(B6:V6)</f>
        <v>4</v>
      </c>
      <c r="X6" s="15">
        <f>STDEV(B6:V6)</f>
        <v>0.63245553203367588</v>
      </c>
    </row>
    <row r="7" spans="1:24" ht="22.5" customHeight="1" x14ac:dyDescent="0.3">
      <c r="A7" s="2" t="s">
        <v>2</v>
      </c>
      <c r="B7" s="7">
        <v>4</v>
      </c>
      <c r="C7" s="11">
        <v>4</v>
      </c>
      <c r="D7" s="11">
        <v>3</v>
      </c>
      <c r="E7" s="11">
        <v>4</v>
      </c>
      <c r="F7" s="11">
        <v>3</v>
      </c>
      <c r="G7" s="11">
        <v>5</v>
      </c>
      <c r="H7" s="11">
        <v>4</v>
      </c>
      <c r="I7" s="11">
        <v>4</v>
      </c>
      <c r="J7" s="11">
        <v>4</v>
      </c>
      <c r="K7" s="11">
        <v>5</v>
      </c>
      <c r="L7" s="11">
        <v>4</v>
      </c>
      <c r="M7" s="11">
        <v>4</v>
      </c>
      <c r="N7" s="11">
        <v>4</v>
      </c>
      <c r="O7" s="11">
        <v>4</v>
      </c>
      <c r="P7" s="11">
        <v>5</v>
      </c>
      <c r="Q7" s="11">
        <v>4</v>
      </c>
      <c r="R7" s="11">
        <v>4</v>
      </c>
      <c r="S7" s="11">
        <v>4</v>
      </c>
      <c r="T7" s="11">
        <v>4</v>
      </c>
      <c r="U7" s="11">
        <v>5</v>
      </c>
      <c r="V7" s="11">
        <v>4</v>
      </c>
      <c r="W7" s="15">
        <f t="shared" ref="W7:W49" si="0">AVERAGE(B7:V7)</f>
        <v>4.0952380952380949</v>
      </c>
      <c r="X7" s="15">
        <f t="shared" ref="X7:X49" si="1">STDEV(B7:V7)</f>
        <v>0.538958431120796</v>
      </c>
    </row>
    <row r="8" spans="1:24" ht="22.5" customHeight="1" x14ac:dyDescent="0.3">
      <c r="A8" s="2" t="s">
        <v>3</v>
      </c>
      <c r="B8" s="7">
        <v>4</v>
      </c>
      <c r="C8" s="11">
        <v>4</v>
      </c>
      <c r="D8" s="11">
        <v>4</v>
      </c>
      <c r="E8" s="11">
        <v>5</v>
      </c>
      <c r="F8" s="11">
        <v>4</v>
      </c>
      <c r="G8" s="11">
        <v>5</v>
      </c>
      <c r="H8" s="11">
        <v>4</v>
      </c>
      <c r="I8" s="11">
        <v>4</v>
      </c>
      <c r="J8" s="11">
        <v>4</v>
      </c>
      <c r="K8" s="11">
        <v>5</v>
      </c>
      <c r="L8" s="11">
        <v>5</v>
      </c>
      <c r="M8" s="11">
        <v>4</v>
      </c>
      <c r="N8" s="11">
        <v>4</v>
      </c>
      <c r="O8" s="11">
        <v>4</v>
      </c>
      <c r="P8" s="11">
        <v>5</v>
      </c>
      <c r="Q8" s="11">
        <v>4</v>
      </c>
      <c r="R8" s="11">
        <v>4</v>
      </c>
      <c r="S8" s="11">
        <v>4</v>
      </c>
      <c r="T8" s="11">
        <v>4</v>
      </c>
      <c r="U8" s="11">
        <v>5</v>
      </c>
      <c r="V8" s="11">
        <v>5</v>
      </c>
      <c r="W8" s="15">
        <f t="shared" si="0"/>
        <v>4.333333333333333</v>
      </c>
      <c r="X8" s="15">
        <f t="shared" si="1"/>
        <v>0.48304589153964894</v>
      </c>
    </row>
    <row r="9" spans="1:24" ht="22.5" customHeight="1" x14ac:dyDescent="0.3">
      <c r="A9" s="2" t="s">
        <v>4</v>
      </c>
      <c r="B9" s="7">
        <v>4</v>
      </c>
      <c r="C9" s="11">
        <v>4</v>
      </c>
      <c r="D9" s="11">
        <v>4</v>
      </c>
      <c r="E9" s="11">
        <v>4</v>
      </c>
      <c r="F9" s="11">
        <v>4</v>
      </c>
      <c r="G9" s="11">
        <v>5</v>
      </c>
      <c r="H9" s="11">
        <v>4</v>
      </c>
      <c r="I9" s="11">
        <v>5</v>
      </c>
      <c r="J9" s="11">
        <v>4</v>
      </c>
      <c r="K9" s="11">
        <v>5</v>
      </c>
      <c r="L9" s="11">
        <v>5</v>
      </c>
      <c r="M9" s="11">
        <v>4</v>
      </c>
      <c r="N9" s="11">
        <v>4</v>
      </c>
      <c r="O9" s="11">
        <v>4</v>
      </c>
      <c r="P9" s="11">
        <v>5</v>
      </c>
      <c r="Q9" s="11">
        <v>4</v>
      </c>
      <c r="R9" s="11">
        <v>4</v>
      </c>
      <c r="S9" s="11">
        <v>4</v>
      </c>
      <c r="T9" s="11">
        <v>4</v>
      </c>
      <c r="U9" s="11">
        <v>5</v>
      </c>
      <c r="V9" s="11">
        <v>5</v>
      </c>
      <c r="W9" s="15">
        <f t="shared" si="0"/>
        <v>4.333333333333333</v>
      </c>
      <c r="X9" s="15">
        <f t="shared" si="1"/>
        <v>0.48304589153964894</v>
      </c>
    </row>
    <row r="10" spans="1:24" ht="22.5" customHeight="1" x14ac:dyDescent="0.3">
      <c r="A10" s="2" t="s">
        <v>5</v>
      </c>
      <c r="B10" s="7">
        <v>4</v>
      </c>
      <c r="C10" s="11">
        <v>4</v>
      </c>
      <c r="D10" s="11">
        <v>4</v>
      </c>
      <c r="E10" s="11">
        <v>4</v>
      </c>
      <c r="F10" s="11">
        <v>4</v>
      </c>
      <c r="G10" s="11">
        <v>5</v>
      </c>
      <c r="H10" s="11">
        <v>4</v>
      </c>
      <c r="I10" s="11">
        <v>4</v>
      </c>
      <c r="J10" s="11">
        <v>4</v>
      </c>
      <c r="K10" s="11">
        <v>5</v>
      </c>
      <c r="L10" s="11">
        <v>5</v>
      </c>
      <c r="M10" s="11">
        <v>4</v>
      </c>
      <c r="N10" s="11">
        <v>4</v>
      </c>
      <c r="O10" s="11">
        <v>3</v>
      </c>
      <c r="P10" s="11">
        <v>5</v>
      </c>
      <c r="Q10" s="11">
        <v>4</v>
      </c>
      <c r="R10" s="11">
        <v>4</v>
      </c>
      <c r="S10" s="11">
        <v>4</v>
      </c>
      <c r="T10" s="11">
        <v>3</v>
      </c>
      <c r="U10" s="11">
        <v>5</v>
      </c>
      <c r="V10" s="11">
        <v>5</v>
      </c>
      <c r="W10" s="15">
        <f t="shared" si="0"/>
        <v>4.1904761904761907</v>
      </c>
      <c r="X10" s="15">
        <f t="shared" si="1"/>
        <v>0.60158520751823852</v>
      </c>
    </row>
    <row r="11" spans="1:24" ht="22.5" customHeight="1" x14ac:dyDescent="0.3">
      <c r="A11" s="2" t="s">
        <v>6</v>
      </c>
      <c r="B11" s="7">
        <v>3</v>
      </c>
      <c r="C11" s="11">
        <v>4</v>
      </c>
      <c r="D11" s="11">
        <v>4</v>
      </c>
      <c r="E11" s="11">
        <v>4</v>
      </c>
      <c r="F11" s="11">
        <v>4</v>
      </c>
      <c r="G11" s="11">
        <v>5</v>
      </c>
      <c r="H11" s="11">
        <v>4</v>
      </c>
      <c r="I11" s="11">
        <v>4</v>
      </c>
      <c r="J11" s="11">
        <v>3</v>
      </c>
      <c r="K11" s="11">
        <v>5</v>
      </c>
      <c r="L11" s="11">
        <v>5</v>
      </c>
      <c r="M11" s="11">
        <v>4</v>
      </c>
      <c r="N11" s="11">
        <v>3</v>
      </c>
      <c r="O11" s="11">
        <v>4</v>
      </c>
      <c r="P11" s="11">
        <v>5</v>
      </c>
      <c r="Q11" s="11">
        <v>4</v>
      </c>
      <c r="R11" s="11">
        <v>4</v>
      </c>
      <c r="S11" s="11">
        <v>4</v>
      </c>
      <c r="T11" s="11">
        <v>3</v>
      </c>
      <c r="U11" s="11">
        <v>5</v>
      </c>
      <c r="V11" s="11">
        <v>5</v>
      </c>
      <c r="W11" s="15">
        <f t="shared" si="0"/>
        <v>4.0952380952380949</v>
      </c>
      <c r="X11" s="15">
        <f t="shared" si="1"/>
        <v>0.70034005345702577</v>
      </c>
    </row>
    <row r="12" spans="1:24" ht="22.5" customHeight="1" x14ac:dyDescent="0.3">
      <c r="A12" s="22" t="s">
        <v>46</v>
      </c>
      <c r="B12" s="7"/>
      <c r="W12" s="16">
        <f>AVERAGE(W6:W11)</f>
        <v>4.174603174603174</v>
      </c>
      <c r="X12" s="16">
        <f>AVERAGE(X6:X11)</f>
        <v>0.57323850120150566</v>
      </c>
    </row>
    <row r="13" spans="1:24" ht="22.5" customHeight="1" x14ac:dyDescent="0.3">
      <c r="A13" s="1" t="s">
        <v>7</v>
      </c>
      <c r="B13" s="8"/>
      <c r="W13" s="21"/>
      <c r="X13" s="21"/>
    </row>
    <row r="14" spans="1:24" ht="22.5" customHeight="1" x14ac:dyDescent="0.3">
      <c r="A14" s="2" t="s">
        <v>8</v>
      </c>
      <c r="B14" s="7">
        <v>4</v>
      </c>
      <c r="C14" s="11">
        <v>3</v>
      </c>
      <c r="D14" s="11">
        <v>3</v>
      </c>
      <c r="E14" s="11">
        <v>4</v>
      </c>
      <c r="F14" s="11">
        <v>4</v>
      </c>
      <c r="G14" s="11">
        <v>4</v>
      </c>
      <c r="H14" s="11">
        <v>3</v>
      </c>
      <c r="I14" s="11">
        <v>4</v>
      </c>
      <c r="J14" s="11">
        <v>3</v>
      </c>
      <c r="K14" s="11">
        <v>4</v>
      </c>
      <c r="L14" s="11">
        <v>3</v>
      </c>
      <c r="M14" s="11">
        <v>3</v>
      </c>
      <c r="N14" s="11">
        <v>3</v>
      </c>
      <c r="O14" s="11">
        <v>3</v>
      </c>
      <c r="P14" s="11">
        <v>4</v>
      </c>
      <c r="Q14" s="11">
        <v>3</v>
      </c>
      <c r="R14" s="11">
        <v>3</v>
      </c>
      <c r="S14" s="11">
        <v>3</v>
      </c>
      <c r="T14" s="11">
        <v>4</v>
      </c>
      <c r="U14" s="11">
        <v>4</v>
      </c>
      <c r="V14" s="11">
        <v>4</v>
      </c>
      <c r="W14" s="15">
        <f t="shared" si="0"/>
        <v>3.4761904761904763</v>
      </c>
      <c r="X14" s="15">
        <f t="shared" si="1"/>
        <v>0.51176631571915909</v>
      </c>
    </row>
    <row r="15" spans="1:24" ht="22.5" customHeight="1" x14ac:dyDescent="0.3">
      <c r="A15" s="2" t="s">
        <v>9</v>
      </c>
      <c r="B15" s="7">
        <v>4</v>
      </c>
      <c r="C15" s="11">
        <v>4</v>
      </c>
      <c r="D15" s="11">
        <v>4</v>
      </c>
      <c r="E15" s="11">
        <v>4</v>
      </c>
      <c r="F15" s="11">
        <v>4</v>
      </c>
      <c r="G15" s="11">
        <v>4</v>
      </c>
      <c r="H15" s="11">
        <v>3</v>
      </c>
      <c r="I15" s="11">
        <v>4</v>
      </c>
      <c r="J15" s="11">
        <v>4</v>
      </c>
      <c r="K15" s="11">
        <v>4</v>
      </c>
      <c r="L15" s="11">
        <v>3</v>
      </c>
      <c r="M15" s="11">
        <v>3</v>
      </c>
      <c r="N15" s="11">
        <v>4</v>
      </c>
      <c r="O15" s="11">
        <v>3</v>
      </c>
      <c r="P15" s="11">
        <v>4</v>
      </c>
      <c r="Q15" s="11">
        <v>4</v>
      </c>
      <c r="R15" s="11">
        <v>4</v>
      </c>
      <c r="S15" s="11">
        <v>4</v>
      </c>
      <c r="T15" s="11">
        <v>4</v>
      </c>
      <c r="U15" s="11">
        <v>5</v>
      </c>
      <c r="V15" s="11">
        <v>5</v>
      </c>
      <c r="W15" s="15">
        <f t="shared" si="0"/>
        <v>3.9047619047619047</v>
      </c>
      <c r="X15" s="15">
        <f t="shared" si="1"/>
        <v>0.538958431120796</v>
      </c>
    </row>
    <row r="16" spans="1:24" ht="22.5" customHeight="1" x14ac:dyDescent="0.3">
      <c r="A16" s="2" t="s">
        <v>10</v>
      </c>
      <c r="B16" s="7">
        <v>5</v>
      </c>
      <c r="C16" s="11">
        <v>4</v>
      </c>
      <c r="D16" s="11">
        <v>3</v>
      </c>
      <c r="E16" s="11">
        <v>3</v>
      </c>
      <c r="F16" s="11">
        <v>4</v>
      </c>
      <c r="G16" s="11">
        <v>4</v>
      </c>
      <c r="H16" s="11">
        <v>3</v>
      </c>
      <c r="I16" s="11">
        <v>4</v>
      </c>
      <c r="J16" s="11">
        <v>4</v>
      </c>
      <c r="K16" s="11">
        <v>4</v>
      </c>
      <c r="L16" s="11">
        <v>3</v>
      </c>
      <c r="M16" s="11">
        <v>3</v>
      </c>
      <c r="N16" s="11">
        <v>4</v>
      </c>
      <c r="O16" s="11">
        <v>3</v>
      </c>
      <c r="P16" s="11">
        <v>4</v>
      </c>
      <c r="Q16" s="11">
        <v>4</v>
      </c>
      <c r="R16" s="11">
        <v>4</v>
      </c>
      <c r="S16" s="11">
        <v>4</v>
      </c>
      <c r="T16" s="11">
        <v>3</v>
      </c>
      <c r="U16" s="11">
        <v>5</v>
      </c>
      <c r="V16" s="11">
        <v>5</v>
      </c>
      <c r="W16" s="15">
        <f t="shared" si="0"/>
        <v>3.8095238095238093</v>
      </c>
      <c r="X16" s="15">
        <f t="shared" si="1"/>
        <v>0.67963575678797394</v>
      </c>
    </row>
    <row r="17" spans="1:24" ht="22.5" customHeight="1" x14ac:dyDescent="0.3">
      <c r="A17" s="2" t="s">
        <v>11</v>
      </c>
      <c r="B17" s="7">
        <v>4</v>
      </c>
      <c r="C17" s="11">
        <v>4</v>
      </c>
      <c r="D17" s="11">
        <v>3</v>
      </c>
      <c r="E17" s="11">
        <v>3</v>
      </c>
      <c r="F17" s="11">
        <v>3</v>
      </c>
      <c r="G17" s="11">
        <v>4</v>
      </c>
      <c r="H17" s="11">
        <v>3</v>
      </c>
      <c r="I17" s="11">
        <v>4</v>
      </c>
      <c r="J17" s="11">
        <v>4</v>
      </c>
      <c r="K17" s="11">
        <v>3</v>
      </c>
      <c r="L17" s="11">
        <v>2</v>
      </c>
      <c r="M17" s="11">
        <v>3</v>
      </c>
      <c r="N17" s="11">
        <v>4</v>
      </c>
      <c r="O17" s="11">
        <v>2</v>
      </c>
      <c r="P17" s="11">
        <v>3</v>
      </c>
      <c r="Q17" s="11">
        <v>3</v>
      </c>
      <c r="R17" s="11">
        <v>3</v>
      </c>
      <c r="S17" s="11">
        <v>3</v>
      </c>
      <c r="T17" s="11">
        <v>3</v>
      </c>
      <c r="U17" s="11">
        <v>4</v>
      </c>
      <c r="V17" s="11">
        <v>5</v>
      </c>
      <c r="W17" s="15">
        <f t="shared" si="0"/>
        <v>3.3333333333333335</v>
      </c>
      <c r="X17" s="15">
        <f t="shared" si="1"/>
        <v>0.73029674334022121</v>
      </c>
    </row>
    <row r="18" spans="1:24" ht="22.5" customHeight="1" x14ac:dyDescent="0.3">
      <c r="A18" s="2" t="s">
        <v>12</v>
      </c>
      <c r="B18" s="7">
        <v>4</v>
      </c>
      <c r="C18" s="11">
        <v>3</v>
      </c>
      <c r="D18" s="11">
        <v>3</v>
      </c>
      <c r="E18" s="11">
        <v>4</v>
      </c>
      <c r="F18" s="11">
        <v>3</v>
      </c>
      <c r="G18" s="11">
        <v>5</v>
      </c>
      <c r="H18" s="11">
        <v>4</v>
      </c>
      <c r="I18" s="11">
        <v>4</v>
      </c>
      <c r="J18" s="11">
        <v>3</v>
      </c>
      <c r="K18" s="11">
        <v>4</v>
      </c>
      <c r="L18" s="11">
        <v>4</v>
      </c>
      <c r="M18" s="11">
        <v>4</v>
      </c>
      <c r="N18" s="11">
        <v>3</v>
      </c>
      <c r="O18" s="11">
        <v>3</v>
      </c>
      <c r="P18" s="11">
        <v>5</v>
      </c>
      <c r="Q18" s="11">
        <v>4</v>
      </c>
      <c r="R18" s="11">
        <v>4</v>
      </c>
      <c r="S18" s="11">
        <v>3</v>
      </c>
      <c r="T18" s="11">
        <v>4</v>
      </c>
      <c r="U18" s="11">
        <v>5</v>
      </c>
      <c r="V18" s="11">
        <v>5</v>
      </c>
      <c r="W18" s="15">
        <f t="shared" si="0"/>
        <v>3.8571428571428572</v>
      </c>
      <c r="X18" s="15">
        <f t="shared" si="1"/>
        <v>0.7270291799999693</v>
      </c>
    </row>
    <row r="19" spans="1:24" ht="22.5" customHeight="1" x14ac:dyDescent="0.3">
      <c r="A19" s="2" t="s">
        <v>13</v>
      </c>
      <c r="B19" s="7">
        <v>5</v>
      </c>
      <c r="C19" s="11">
        <v>4</v>
      </c>
      <c r="D19" s="11">
        <v>4</v>
      </c>
      <c r="E19" s="11">
        <v>3</v>
      </c>
      <c r="F19" s="11">
        <v>4</v>
      </c>
      <c r="G19" s="11">
        <v>5</v>
      </c>
      <c r="H19" s="11">
        <v>3</v>
      </c>
      <c r="I19" s="11">
        <v>4</v>
      </c>
      <c r="J19" s="11">
        <v>3</v>
      </c>
      <c r="K19" s="11">
        <v>4</v>
      </c>
      <c r="L19" s="11">
        <v>3</v>
      </c>
      <c r="M19" s="11">
        <v>4</v>
      </c>
      <c r="N19" s="11">
        <v>3</v>
      </c>
      <c r="O19" s="11">
        <v>2</v>
      </c>
      <c r="P19" s="11">
        <v>4</v>
      </c>
      <c r="Q19" s="11">
        <v>4</v>
      </c>
      <c r="R19" s="11">
        <v>3</v>
      </c>
      <c r="S19" s="11">
        <v>4</v>
      </c>
      <c r="T19" s="11">
        <v>3</v>
      </c>
      <c r="U19" s="11">
        <v>5</v>
      </c>
      <c r="V19" s="11">
        <v>5</v>
      </c>
      <c r="W19" s="15">
        <f t="shared" si="0"/>
        <v>3.7619047619047619</v>
      </c>
      <c r="X19" s="15">
        <f t="shared" si="1"/>
        <v>0.83094896983881616</v>
      </c>
    </row>
    <row r="20" spans="1:24" ht="22.5" customHeight="1" x14ac:dyDescent="0.3">
      <c r="A20" s="22" t="s">
        <v>47</v>
      </c>
      <c r="B20" s="7"/>
      <c r="W20" s="16">
        <f>AVERAGE(W14:W19)</f>
        <v>3.6904761904761902</v>
      </c>
      <c r="X20" s="16">
        <f>AVERAGE(X14:X19)</f>
        <v>0.66977256613448921</v>
      </c>
    </row>
    <row r="21" spans="1:24" ht="22.5" customHeight="1" x14ac:dyDescent="0.3">
      <c r="A21" s="1" t="s">
        <v>14</v>
      </c>
      <c r="B21" s="9"/>
      <c r="W21" s="21"/>
      <c r="X21" s="21"/>
    </row>
    <row r="22" spans="1:24" ht="22.5" customHeight="1" x14ac:dyDescent="0.3">
      <c r="A22" s="2" t="s">
        <v>15</v>
      </c>
      <c r="B22" s="7">
        <v>4</v>
      </c>
      <c r="C22" s="11">
        <v>4</v>
      </c>
      <c r="D22" s="11">
        <v>4</v>
      </c>
      <c r="E22" s="11">
        <v>3</v>
      </c>
      <c r="F22" s="11">
        <v>3</v>
      </c>
      <c r="G22" s="11">
        <v>5</v>
      </c>
      <c r="H22" s="11">
        <v>4</v>
      </c>
      <c r="I22" s="11">
        <v>4</v>
      </c>
      <c r="J22" s="11">
        <v>4</v>
      </c>
      <c r="K22" s="11">
        <v>5</v>
      </c>
      <c r="L22" s="11">
        <v>4</v>
      </c>
      <c r="M22" s="11">
        <v>4</v>
      </c>
      <c r="N22" s="11">
        <v>4</v>
      </c>
      <c r="O22" s="11">
        <v>3</v>
      </c>
      <c r="P22" s="11">
        <v>5</v>
      </c>
      <c r="Q22" s="11">
        <v>4</v>
      </c>
      <c r="R22" s="11">
        <v>4</v>
      </c>
      <c r="S22" s="11">
        <v>4</v>
      </c>
      <c r="T22" s="11">
        <v>4</v>
      </c>
      <c r="U22" s="11">
        <v>5</v>
      </c>
      <c r="V22" s="11">
        <v>4</v>
      </c>
      <c r="W22" s="15">
        <f t="shared" si="0"/>
        <v>4.0476190476190474</v>
      </c>
      <c r="X22" s="15">
        <f t="shared" si="1"/>
        <v>0.58959227235357159</v>
      </c>
    </row>
    <row r="23" spans="1:24" ht="22.5" customHeight="1" x14ac:dyDescent="0.3">
      <c r="A23" s="2" t="s">
        <v>16</v>
      </c>
      <c r="B23" s="7">
        <v>4</v>
      </c>
      <c r="C23" s="11">
        <v>4</v>
      </c>
      <c r="D23" s="11">
        <v>4</v>
      </c>
      <c r="E23" s="11">
        <v>3</v>
      </c>
      <c r="F23" s="11">
        <v>3</v>
      </c>
      <c r="G23" s="11">
        <v>4</v>
      </c>
      <c r="H23" s="11">
        <v>4</v>
      </c>
      <c r="I23" s="11">
        <v>4</v>
      </c>
      <c r="J23" s="11">
        <v>3</v>
      </c>
      <c r="K23" s="11">
        <v>4</v>
      </c>
      <c r="L23" s="11">
        <v>3</v>
      </c>
      <c r="M23" s="11">
        <v>3</v>
      </c>
      <c r="N23" s="11">
        <v>3</v>
      </c>
      <c r="O23" s="11">
        <v>2</v>
      </c>
      <c r="P23" s="11">
        <v>4</v>
      </c>
      <c r="Q23" s="11">
        <v>3</v>
      </c>
      <c r="R23" s="11">
        <v>3</v>
      </c>
      <c r="S23" s="11">
        <v>3</v>
      </c>
      <c r="T23" s="11">
        <v>4</v>
      </c>
      <c r="U23" s="11">
        <v>5</v>
      </c>
      <c r="V23" s="11">
        <v>5</v>
      </c>
      <c r="W23" s="15">
        <f t="shared" si="0"/>
        <v>3.5714285714285716</v>
      </c>
      <c r="X23" s="15">
        <f t="shared" si="1"/>
        <v>0.74642002729217971</v>
      </c>
    </row>
    <row r="24" spans="1:24" ht="22.5" customHeight="1" x14ac:dyDescent="0.3">
      <c r="A24" s="2" t="s">
        <v>17</v>
      </c>
      <c r="B24" s="7">
        <v>4</v>
      </c>
      <c r="C24" s="11">
        <v>4</v>
      </c>
      <c r="D24" s="11">
        <v>4</v>
      </c>
      <c r="E24" s="11">
        <v>3</v>
      </c>
      <c r="F24" s="11">
        <v>4</v>
      </c>
      <c r="G24" s="11">
        <v>4</v>
      </c>
      <c r="H24" s="11">
        <v>4</v>
      </c>
      <c r="I24" s="11">
        <v>4</v>
      </c>
      <c r="J24" s="11">
        <v>3</v>
      </c>
      <c r="K24" s="11">
        <v>4</v>
      </c>
      <c r="L24" s="11">
        <v>3</v>
      </c>
      <c r="M24" s="11">
        <v>3</v>
      </c>
      <c r="N24" s="11">
        <v>3</v>
      </c>
      <c r="O24" s="11">
        <v>2</v>
      </c>
      <c r="P24" s="11">
        <v>4</v>
      </c>
      <c r="Q24" s="11">
        <v>3</v>
      </c>
      <c r="R24" s="11">
        <v>3</v>
      </c>
      <c r="S24" s="11">
        <v>4</v>
      </c>
      <c r="T24" s="11">
        <v>3</v>
      </c>
      <c r="U24" s="11">
        <v>5</v>
      </c>
      <c r="V24" s="11">
        <v>5</v>
      </c>
      <c r="W24" s="15">
        <f t="shared" si="0"/>
        <v>3.6190476190476191</v>
      </c>
      <c r="X24" s="15">
        <f t="shared" si="1"/>
        <v>0.74001286990095527</v>
      </c>
    </row>
    <row r="25" spans="1:24" ht="22.5" customHeight="1" x14ac:dyDescent="0.3">
      <c r="A25" s="2" t="s">
        <v>18</v>
      </c>
      <c r="B25" s="7">
        <v>3</v>
      </c>
      <c r="C25" s="11">
        <v>4</v>
      </c>
      <c r="D25" s="11">
        <v>4</v>
      </c>
      <c r="E25" s="11">
        <v>3</v>
      </c>
      <c r="F25" s="11">
        <v>3</v>
      </c>
      <c r="G25" s="11">
        <v>4</v>
      </c>
      <c r="H25" s="11">
        <v>4</v>
      </c>
      <c r="I25" s="11">
        <v>4</v>
      </c>
      <c r="J25" s="11">
        <v>3</v>
      </c>
      <c r="K25" s="11">
        <v>4</v>
      </c>
      <c r="L25" s="11">
        <v>3</v>
      </c>
      <c r="M25" s="11">
        <v>3</v>
      </c>
      <c r="N25" s="11">
        <v>3</v>
      </c>
      <c r="O25" s="11">
        <v>3</v>
      </c>
      <c r="P25" s="11">
        <v>4</v>
      </c>
      <c r="Q25" s="11">
        <v>3</v>
      </c>
      <c r="R25" s="11">
        <v>4</v>
      </c>
      <c r="S25" s="11">
        <v>4</v>
      </c>
      <c r="T25" s="11">
        <v>3</v>
      </c>
      <c r="U25" s="11">
        <v>5</v>
      </c>
      <c r="V25" s="11">
        <v>5</v>
      </c>
      <c r="W25" s="15">
        <f t="shared" si="0"/>
        <v>3.6190476190476191</v>
      </c>
      <c r="X25" s="15">
        <f t="shared" si="1"/>
        <v>0.66904338246413297</v>
      </c>
    </row>
    <row r="26" spans="1:24" ht="22.5" customHeight="1" x14ac:dyDescent="0.3">
      <c r="A26" s="2" t="s">
        <v>19</v>
      </c>
      <c r="B26" s="7">
        <v>3</v>
      </c>
      <c r="C26" s="11">
        <v>4</v>
      </c>
      <c r="D26" s="11">
        <v>3</v>
      </c>
      <c r="E26" s="11">
        <v>3</v>
      </c>
      <c r="F26" s="11">
        <v>3</v>
      </c>
      <c r="G26" s="11">
        <v>4</v>
      </c>
      <c r="H26" s="11">
        <v>3</v>
      </c>
      <c r="I26" s="11">
        <v>4</v>
      </c>
      <c r="J26" s="11">
        <v>4</v>
      </c>
      <c r="K26" s="11">
        <v>4</v>
      </c>
      <c r="L26" s="11">
        <v>3</v>
      </c>
      <c r="M26" s="11">
        <v>3</v>
      </c>
      <c r="N26" s="11">
        <v>3</v>
      </c>
      <c r="O26" s="11">
        <v>2</v>
      </c>
      <c r="P26" s="11">
        <v>5</v>
      </c>
      <c r="Q26" s="11">
        <v>3</v>
      </c>
      <c r="R26" s="11">
        <v>4</v>
      </c>
      <c r="S26" s="11">
        <v>4</v>
      </c>
      <c r="T26" s="11">
        <v>3</v>
      </c>
      <c r="U26" s="11">
        <v>5</v>
      </c>
      <c r="V26" s="11">
        <v>5</v>
      </c>
      <c r="W26" s="15">
        <f t="shared" si="0"/>
        <v>3.5714285714285716</v>
      </c>
      <c r="X26" s="15">
        <f t="shared" si="1"/>
        <v>0.81064348337777836</v>
      </c>
    </row>
    <row r="27" spans="1:24" ht="22.5" customHeight="1" x14ac:dyDescent="0.3">
      <c r="A27" s="2" t="s">
        <v>20</v>
      </c>
      <c r="B27" s="7">
        <v>4</v>
      </c>
      <c r="C27" s="11">
        <v>4</v>
      </c>
      <c r="D27" s="11">
        <v>4</v>
      </c>
      <c r="E27" s="11">
        <v>3</v>
      </c>
      <c r="F27" s="11">
        <v>3</v>
      </c>
      <c r="G27" s="11">
        <v>4</v>
      </c>
      <c r="H27" s="11">
        <v>3</v>
      </c>
      <c r="I27" s="11">
        <v>4</v>
      </c>
      <c r="J27" s="11">
        <v>3</v>
      </c>
      <c r="K27" s="11">
        <v>3</v>
      </c>
      <c r="L27" s="11">
        <v>3</v>
      </c>
      <c r="M27" s="11">
        <v>3</v>
      </c>
      <c r="N27" s="11">
        <v>3</v>
      </c>
      <c r="O27" s="11">
        <v>2</v>
      </c>
      <c r="P27" s="11">
        <v>4</v>
      </c>
      <c r="Q27" s="11">
        <v>3</v>
      </c>
      <c r="R27" s="11">
        <v>4</v>
      </c>
      <c r="S27" s="11">
        <v>3</v>
      </c>
      <c r="T27" s="11">
        <v>4</v>
      </c>
      <c r="U27" s="11">
        <v>4</v>
      </c>
      <c r="V27" s="11">
        <v>4</v>
      </c>
      <c r="W27" s="15">
        <f t="shared" si="0"/>
        <v>3.4285714285714284</v>
      </c>
      <c r="X27" s="15">
        <f t="shared" si="1"/>
        <v>0.59761430466719667</v>
      </c>
    </row>
    <row r="28" spans="1:24" ht="22.5" customHeight="1" x14ac:dyDescent="0.3">
      <c r="A28" s="22" t="s">
        <v>48</v>
      </c>
      <c r="B28" s="7"/>
      <c r="W28" s="16">
        <f>AVERAGE(W22:W27)</f>
        <v>3.6428571428571423</v>
      </c>
      <c r="X28" s="16">
        <f>AVERAGE(X22:X27)</f>
        <v>0.69222105667596912</v>
      </c>
    </row>
    <row r="29" spans="1:24" ht="22.5" customHeight="1" x14ac:dyDescent="0.3">
      <c r="A29" s="1" t="s">
        <v>21</v>
      </c>
      <c r="B29" s="8"/>
      <c r="W29" s="21"/>
      <c r="X29" s="21"/>
    </row>
    <row r="30" spans="1:24" ht="22.5" customHeight="1" x14ac:dyDescent="0.3">
      <c r="A30" s="2" t="s">
        <v>22</v>
      </c>
      <c r="B30" s="7">
        <v>4</v>
      </c>
      <c r="C30" s="11">
        <v>4</v>
      </c>
      <c r="D30" s="11">
        <v>4</v>
      </c>
      <c r="E30" s="11">
        <v>5</v>
      </c>
      <c r="F30" s="11">
        <v>3</v>
      </c>
      <c r="G30" s="11">
        <v>5</v>
      </c>
      <c r="H30" s="11">
        <v>4</v>
      </c>
      <c r="I30" s="11">
        <v>5</v>
      </c>
      <c r="J30" s="11">
        <v>4</v>
      </c>
      <c r="K30" s="11">
        <v>5</v>
      </c>
      <c r="L30" s="11">
        <v>5</v>
      </c>
      <c r="M30" s="11">
        <v>4</v>
      </c>
      <c r="N30" s="11">
        <v>4</v>
      </c>
      <c r="O30" s="11">
        <v>3</v>
      </c>
      <c r="P30" s="11">
        <v>5</v>
      </c>
      <c r="Q30" s="11">
        <v>4</v>
      </c>
      <c r="R30" s="11">
        <v>3</v>
      </c>
      <c r="S30" s="11">
        <v>5</v>
      </c>
      <c r="T30" s="11">
        <v>4</v>
      </c>
      <c r="U30" s="11">
        <v>5</v>
      </c>
      <c r="V30" s="11">
        <v>5</v>
      </c>
      <c r="W30" s="15">
        <f t="shared" si="0"/>
        <v>4.2857142857142856</v>
      </c>
      <c r="X30" s="15">
        <f t="shared" si="1"/>
        <v>0.7171371656006359</v>
      </c>
    </row>
    <row r="31" spans="1:24" ht="22.5" customHeight="1" x14ac:dyDescent="0.3">
      <c r="A31" s="2" t="s">
        <v>23</v>
      </c>
      <c r="B31" s="7">
        <v>3</v>
      </c>
      <c r="C31" s="11">
        <v>4</v>
      </c>
      <c r="D31" s="11">
        <v>4</v>
      </c>
      <c r="E31" s="11">
        <v>4</v>
      </c>
      <c r="F31" s="11">
        <v>3</v>
      </c>
      <c r="G31" s="11">
        <v>5</v>
      </c>
      <c r="H31" s="11">
        <v>4</v>
      </c>
      <c r="I31" s="11">
        <v>5</v>
      </c>
      <c r="J31" s="11">
        <v>4</v>
      </c>
      <c r="K31" s="11">
        <v>4</v>
      </c>
      <c r="L31" s="11">
        <v>5</v>
      </c>
      <c r="M31" s="11">
        <v>3</v>
      </c>
      <c r="N31" s="11">
        <v>4</v>
      </c>
      <c r="O31" s="11">
        <v>3</v>
      </c>
      <c r="P31" s="11">
        <v>5</v>
      </c>
      <c r="Q31" s="11">
        <v>4</v>
      </c>
      <c r="R31" s="11">
        <v>4</v>
      </c>
      <c r="S31" s="11">
        <v>4</v>
      </c>
      <c r="T31" s="11">
        <v>3</v>
      </c>
      <c r="U31" s="11">
        <v>5</v>
      </c>
      <c r="V31" s="11">
        <v>5</v>
      </c>
      <c r="W31" s="15">
        <f t="shared" si="0"/>
        <v>4.0476190476190474</v>
      </c>
      <c r="X31" s="15">
        <f t="shared" si="1"/>
        <v>0.74001286990095527</v>
      </c>
    </row>
    <row r="32" spans="1:24" ht="22.5" customHeight="1" x14ac:dyDescent="0.3">
      <c r="A32" s="2" t="s">
        <v>24</v>
      </c>
      <c r="B32" s="7">
        <v>3</v>
      </c>
      <c r="C32" s="11">
        <v>3</v>
      </c>
      <c r="D32" s="11">
        <v>4</v>
      </c>
      <c r="E32" s="11">
        <v>4</v>
      </c>
      <c r="F32" s="11">
        <v>3</v>
      </c>
      <c r="G32" s="11">
        <v>4</v>
      </c>
      <c r="H32" s="11">
        <v>4</v>
      </c>
      <c r="I32" s="11">
        <v>5</v>
      </c>
      <c r="J32" s="11">
        <v>4</v>
      </c>
      <c r="K32" s="11">
        <v>4</v>
      </c>
      <c r="L32" s="11">
        <v>5</v>
      </c>
      <c r="M32" s="11">
        <v>3</v>
      </c>
      <c r="N32" s="11">
        <v>4</v>
      </c>
      <c r="O32" s="11">
        <v>3</v>
      </c>
      <c r="P32" s="11">
        <v>4</v>
      </c>
      <c r="Q32" s="11">
        <v>4</v>
      </c>
      <c r="R32" s="11">
        <v>4</v>
      </c>
      <c r="S32" s="11">
        <v>4</v>
      </c>
      <c r="T32" s="11">
        <v>3</v>
      </c>
      <c r="U32" s="11">
        <v>5</v>
      </c>
      <c r="V32" s="11">
        <v>5</v>
      </c>
      <c r="W32" s="15">
        <f t="shared" si="0"/>
        <v>3.9047619047619047</v>
      </c>
      <c r="X32" s="15">
        <f t="shared" si="1"/>
        <v>0.70034005345702577</v>
      </c>
    </row>
    <row r="33" spans="1:24" ht="22.5" customHeight="1" x14ac:dyDescent="0.3">
      <c r="A33" s="2" t="s">
        <v>25</v>
      </c>
      <c r="B33" s="7">
        <v>3</v>
      </c>
      <c r="C33" s="11">
        <v>3</v>
      </c>
      <c r="D33" s="11">
        <v>3</v>
      </c>
      <c r="E33" s="11">
        <v>3</v>
      </c>
      <c r="F33" s="11">
        <v>3</v>
      </c>
      <c r="G33" s="11">
        <v>4</v>
      </c>
      <c r="H33" s="11">
        <v>3</v>
      </c>
      <c r="I33" s="11">
        <v>4</v>
      </c>
      <c r="J33" s="11">
        <v>3</v>
      </c>
      <c r="K33" s="11">
        <v>4</v>
      </c>
      <c r="L33" s="11">
        <v>3</v>
      </c>
      <c r="M33" s="11">
        <v>3</v>
      </c>
      <c r="N33" s="11">
        <v>3</v>
      </c>
      <c r="O33" s="11">
        <v>3</v>
      </c>
      <c r="P33" s="11">
        <v>4</v>
      </c>
      <c r="Q33" s="11">
        <v>3</v>
      </c>
      <c r="R33" s="11">
        <v>4</v>
      </c>
      <c r="S33" s="11">
        <v>4</v>
      </c>
      <c r="T33" s="11">
        <v>4</v>
      </c>
      <c r="U33" s="11">
        <v>4</v>
      </c>
      <c r="V33" s="11">
        <v>4</v>
      </c>
      <c r="W33" s="15">
        <f t="shared" si="0"/>
        <v>3.4285714285714284</v>
      </c>
      <c r="X33" s="15">
        <f t="shared" si="1"/>
        <v>0.50709255283710974</v>
      </c>
    </row>
    <row r="34" spans="1:24" ht="22.5" customHeight="1" x14ac:dyDescent="0.3">
      <c r="A34" s="2" t="s">
        <v>26</v>
      </c>
      <c r="B34" s="7">
        <v>3</v>
      </c>
      <c r="C34" s="11">
        <v>4</v>
      </c>
      <c r="D34" s="11">
        <v>3</v>
      </c>
      <c r="E34" s="11">
        <v>3</v>
      </c>
      <c r="F34" s="11">
        <v>3</v>
      </c>
      <c r="G34" s="11">
        <v>4</v>
      </c>
      <c r="H34" s="11">
        <v>4</v>
      </c>
      <c r="I34" s="11">
        <v>4</v>
      </c>
      <c r="J34" s="11">
        <v>3</v>
      </c>
      <c r="K34" s="11">
        <v>5</v>
      </c>
      <c r="L34" s="11">
        <v>3</v>
      </c>
      <c r="M34" s="11">
        <v>3</v>
      </c>
      <c r="N34" s="11">
        <v>3</v>
      </c>
      <c r="O34" s="11">
        <v>2</v>
      </c>
      <c r="P34" s="11">
        <v>4</v>
      </c>
      <c r="Q34" s="11">
        <v>4</v>
      </c>
      <c r="R34" s="11">
        <v>3</v>
      </c>
      <c r="S34" s="11">
        <v>4</v>
      </c>
      <c r="T34" s="11">
        <v>4</v>
      </c>
      <c r="U34" s="11">
        <v>5</v>
      </c>
      <c r="V34" s="11">
        <v>5</v>
      </c>
      <c r="W34" s="15">
        <f t="shared" si="0"/>
        <v>3.6190476190476191</v>
      </c>
      <c r="X34" s="15">
        <f t="shared" si="1"/>
        <v>0.80474781616295687</v>
      </c>
    </row>
    <row r="35" spans="1:24" ht="26.25" customHeight="1" x14ac:dyDescent="0.3">
      <c r="A35" s="22" t="s">
        <v>49</v>
      </c>
      <c r="B35" s="7"/>
      <c r="W35" s="16">
        <f>AVERAGE(W30:W34)</f>
        <v>3.8571428571428568</v>
      </c>
      <c r="X35" s="16">
        <f>AVERAGE(X30:X34)</f>
        <v>0.69386609159173673</v>
      </c>
    </row>
    <row r="36" spans="1:24" ht="22.5" customHeight="1" x14ac:dyDescent="0.3">
      <c r="A36" s="1" t="s">
        <v>27</v>
      </c>
      <c r="B36" s="8"/>
      <c r="W36" s="21"/>
      <c r="X36" s="21"/>
    </row>
    <row r="37" spans="1:24" ht="22.5" customHeight="1" x14ac:dyDescent="0.3">
      <c r="A37" s="2" t="s">
        <v>28</v>
      </c>
      <c r="B37" s="7">
        <v>4</v>
      </c>
      <c r="C37" s="11">
        <v>4</v>
      </c>
      <c r="D37" s="11">
        <v>4</v>
      </c>
      <c r="E37" s="11">
        <v>3</v>
      </c>
      <c r="F37" s="11">
        <v>4</v>
      </c>
      <c r="G37" s="11">
        <v>5</v>
      </c>
      <c r="H37" s="11">
        <v>4</v>
      </c>
      <c r="I37" s="11">
        <v>4</v>
      </c>
      <c r="J37" s="11">
        <v>4</v>
      </c>
      <c r="K37" s="11">
        <v>5</v>
      </c>
      <c r="L37" s="11">
        <v>3</v>
      </c>
      <c r="M37" s="11">
        <v>3</v>
      </c>
      <c r="N37" s="11">
        <v>3</v>
      </c>
      <c r="O37" s="11">
        <v>3</v>
      </c>
      <c r="P37" s="11">
        <v>4</v>
      </c>
      <c r="Q37" s="11">
        <v>4</v>
      </c>
      <c r="R37" s="11">
        <v>3</v>
      </c>
      <c r="S37" s="11">
        <v>4</v>
      </c>
      <c r="T37" s="11">
        <v>3</v>
      </c>
      <c r="U37" s="11">
        <v>5</v>
      </c>
      <c r="V37" s="11">
        <v>5</v>
      </c>
      <c r="W37" s="15">
        <f t="shared" si="0"/>
        <v>3.8571428571428572</v>
      </c>
      <c r="X37" s="15">
        <f t="shared" si="1"/>
        <v>0.7270291799999693</v>
      </c>
    </row>
    <row r="38" spans="1:24" ht="22.5" customHeight="1" x14ac:dyDescent="0.3">
      <c r="A38" s="2" t="s">
        <v>29</v>
      </c>
      <c r="B38" s="7">
        <v>3</v>
      </c>
      <c r="C38" s="11">
        <v>4</v>
      </c>
      <c r="D38" s="11">
        <v>4</v>
      </c>
      <c r="E38" s="11">
        <v>3</v>
      </c>
      <c r="F38" s="11">
        <v>3</v>
      </c>
      <c r="G38" s="11">
        <v>4</v>
      </c>
      <c r="H38" s="11">
        <v>4</v>
      </c>
      <c r="I38" s="11">
        <v>4</v>
      </c>
      <c r="J38" s="11">
        <v>4</v>
      </c>
      <c r="K38" s="11">
        <v>5</v>
      </c>
      <c r="L38" s="11">
        <v>3</v>
      </c>
      <c r="M38" s="11">
        <v>3</v>
      </c>
      <c r="N38" s="11">
        <v>3</v>
      </c>
      <c r="O38" s="11">
        <v>3</v>
      </c>
      <c r="P38" s="11">
        <v>4</v>
      </c>
      <c r="Q38" s="11">
        <v>3</v>
      </c>
      <c r="R38" s="11">
        <v>3</v>
      </c>
      <c r="S38" s="11">
        <v>3</v>
      </c>
      <c r="T38" s="11">
        <v>3</v>
      </c>
      <c r="U38" s="11">
        <v>4</v>
      </c>
      <c r="V38" s="11">
        <v>5</v>
      </c>
      <c r="W38" s="15">
        <f t="shared" si="0"/>
        <v>3.5714285714285716</v>
      </c>
      <c r="X38" s="15">
        <f t="shared" si="1"/>
        <v>0.6761234037828141</v>
      </c>
    </row>
    <row r="39" spans="1:24" ht="22.5" customHeight="1" x14ac:dyDescent="0.3">
      <c r="A39" s="2" t="s">
        <v>30</v>
      </c>
      <c r="B39" s="7">
        <v>4</v>
      </c>
      <c r="C39" s="11">
        <v>4</v>
      </c>
      <c r="D39" s="11">
        <v>3</v>
      </c>
      <c r="E39" s="11">
        <v>3</v>
      </c>
      <c r="F39" s="11">
        <v>3</v>
      </c>
      <c r="G39" s="11">
        <v>4</v>
      </c>
      <c r="H39" s="11">
        <v>3</v>
      </c>
      <c r="I39" s="11">
        <v>4</v>
      </c>
      <c r="J39" s="11">
        <v>4</v>
      </c>
      <c r="K39" s="11">
        <v>5</v>
      </c>
      <c r="L39" s="11">
        <v>3</v>
      </c>
      <c r="M39" s="11">
        <v>3</v>
      </c>
      <c r="N39" s="11">
        <v>3</v>
      </c>
      <c r="O39" s="11">
        <v>3</v>
      </c>
      <c r="P39" s="11">
        <v>4</v>
      </c>
      <c r="Q39" s="11">
        <v>4</v>
      </c>
      <c r="R39" s="11">
        <v>3</v>
      </c>
      <c r="S39" s="11">
        <v>4</v>
      </c>
      <c r="T39" s="11">
        <v>4</v>
      </c>
      <c r="U39" s="11">
        <v>5</v>
      </c>
      <c r="V39" s="11">
        <v>4</v>
      </c>
      <c r="W39" s="15">
        <f t="shared" si="0"/>
        <v>3.6666666666666665</v>
      </c>
      <c r="X39" s="15">
        <f t="shared" si="1"/>
        <v>0.65828058860438399</v>
      </c>
    </row>
    <row r="40" spans="1:24" ht="22.5" customHeight="1" x14ac:dyDescent="0.3">
      <c r="A40" s="2" t="s">
        <v>31</v>
      </c>
      <c r="B40" s="7">
        <v>4</v>
      </c>
      <c r="C40" s="11">
        <v>4</v>
      </c>
      <c r="D40" s="11">
        <v>4</v>
      </c>
      <c r="E40" s="11">
        <v>3</v>
      </c>
      <c r="F40" s="11">
        <v>3</v>
      </c>
      <c r="G40" s="11">
        <v>4</v>
      </c>
      <c r="H40" s="11">
        <v>3</v>
      </c>
      <c r="I40" s="11">
        <v>4</v>
      </c>
      <c r="J40" s="11">
        <v>4</v>
      </c>
      <c r="K40" s="11">
        <v>5</v>
      </c>
      <c r="L40" s="11">
        <v>3</v>
      </c>
      <c r="M40" s="11">
        <v>3</v>
      </c>
      <c r="N40" s="11">
        <v>4</v>
      </c>
      <c r="O40" s="11">
        <v>3</v>
      </c>
      <c r="P40" s="11">
        <v>4</v>
      </c>
      <c r="Q40" s="11">
        <v>3</v>
      </c>
      <c r="R40" s="11">
        <v>3</v>
      </c>
      <c r="S40" s="11">
        <v>3</v>
      </c>
      <c r="T40" s="11">
        <v>3</v>
      </c>
      <c r="U40" s="11">
        <v>4</v>
      </c>
      <c r="V40" s="11">
        <v>5</v>
      </c>
      <c r="W40" s="15">
        <f t="shared" si="0"/>
        <v>3.6190476190476191</v>
      </c>
      <c r="X40" s="15">
        <f t="shared" si="1"/>
        <v>0.66904338246413297</v>
      </c>
    </row>
    <row r="41" spans="1:24" ht="22.5" customHeight="1" x14ac:dyDescent="0.3">
      <c r="A41" s="22" t="s">
        <v>50</v>
      </c>
      <c r="B41" s="7"/>
      <c r="W41" s="16">
        <f>AVERAGE(W37:W40)</f>
        <v>3.6785714285714284</v>
      </c>
      <c r="X41" s="16">
        <f>AVERAGE(X37:X40)</f>
        <v>0.68261913871282509</v>
      </c>
    </row>
    <row r="42" spans="1:24" ht="22.5" customHeight="1" x14ac:dyDescent="0.3">
      <c r="A42" s="1" t="s">
        <v>32</v>
      </c>
      <c r="B42" s="7"/>
      <c r="W42" s="21"/>
      <c r="X42" s="21"/>
    </row>
    <row r="43" spans="1:24" ht="22.5" customHeight="1" x14ac:dyDescent="0.3">
      <c r="A43" s="2" t="s">
        <v>38</v>
      </c>
      <c r="B43" s="7">
        <v>3</v>
      </c>
      <c r="C43" s="11">
        <v>4</v>
      </c>
      <c r="D43" s="11">
        <v>4</v>
      </c>
      <c r="E43" s="11">
        <v>3</v>
      </c>
      <c r="F43" s="11">
        <v>4</v>
      </c>
      <c r="G43" s="11">
        <v>5</v>
      </c>
      <c r="H43" s="11">
        <v>4</v>
      </c>
      <c r="I43" s="11">
        <v>4</v>
      </c>
      <c r="J43" s="11">
        <v>3</v>
      </c>
      <c r="K43" s="11">
        <v>5</v>
      </c>
      <c r="L43" s="11">
        <v>3</v>
      </c>
      <c r="M43" s="11">
        <v>3</v>
      </c>
      <c r="N43" s="11">
        <v>3</v>
      </c>
      <c r="O43" s="11">
        <v>3</v>
      </c>
      <c r="P43" s="11">
        <v>4</v>
      </c>
      <c r="Q43" s="11">
        <v>3</v>
      </c>
      <c r="R43" s="11">
        <v>4</v>
      </c>
      <c r="S43" s="11">
        <v>4</v>
      </c>
      <c r="T43" s="11">
        <v>4</v>
      </c>
      <c r="U43" s="11">
        <v>5</v>
      </c>
      <c r="V43" s="11">
        <v>5</v>
      </c>
      <c r="W43" s="15">
        <f t="shared" si="0"/>
        <v>3.8095238095238093</v>
      </c>
      <c r="X43" s="15">
        <f t="shared" si="1"/>
        <v>0.74960306956732914</v>
      </c>
    </row>
    <row r="44" spans="1:24" ht="42.75" customHeight="1" x14ac:dyDescent="0.3">
      <c r="A44" s="2" t="s">
        <v>39</v>
      </c>
      <c r="B44" s="7">
        <v>3</v>
      </c>
      <c r="C44" s="11">
        <v>3</v>
      </c>
      <c r="D44" s="11">
        <v>4</v>
      </c>
      <c r="E44" s="11">
        <v>3</v>
      </c>
      <c r="F44" s="11">
        <v>4</v>
      </c>
      <c r="G44" s="11">
        <v>4</v>
      </c>
      <c r="H44" s="11">
        <v>3</v>
      </c>
      <c r="I44" s="11">
        <v>4</v>
      </c>
      <c r="J44" s="11">
        <v>3</v>
      </c>
      <c r="K44" s="11">
        <v>5</v>
      </c>
      <c r="L44" s="11">
        <v>3</v>
      </c>
      <c r="M44" s="11">
        <v>3</v>
      </c>
      <c r="N44" s="11">
        <v>3</v>
      </c>
      <c r="O44" s="11">
        <v>2</v>
      </c>
      <c r="P44" s="11">
        <v>4</v>
      </c>
      <c r="Q44" s="11">
        <v>3</v>
      </c>
      <c r="R44" s="11">
        <v>4</v>
      </c>
      <c r="S44" s="11">
        <v>3</v>
      </c>
      <c r="T44" s="11">
        <v>4</v>
      </c>
      <c r="U44" s="11">
        <v>5</v>
      </c>
      <c r="V44" s="11">
        <v>4</v>
      </c>
      <c r="W44" s="15">
        <f t="shared" si="0"/>
        <v>3.5238095238095237</v>
      </c>
      <c r="X44" s="15">
        <f t="shared" si="1"/>
        <v>0.74960306956732914</v>
      </c>
    </row>
    <row r="45" spans="1:24" ht="24" customHeight="1" x14ac:dyDescent="0.3">
      <c r="A45" s="22" t="s">
        <v>51</v>
      </c>
      <c r="B45" s="7"/>
      <c r="W45" s="16">
        <f>AVERAGE(W43:W44)</f>
        <v>3.6666666666666665</v>
      </c>
      <c r="X45" s="16">
        <f>AVERAGE(X43:X44)</f>
        <v>0.74960306956732914</v>
      </c>
    </row>
    <row r="46" spans="1:24" ht="28.5" customHeight="1" x14ac:dyDescent="0.3">
      <c r="A46" s="1" t="s">
        <v>52</v>
      </c>
      <c r="B46" s="7"/>
      <c r="W46" s="21"/>
      <c r="X46" s="21"/>
    </row>
    <row r="47" spans="1:24" ht="22.5" customHeight="1" x14ac:dyDescent="0.3">
      <c r="A47" s="2" t="s">
        <v>34</v>
      </c>
      <c r="B47" s="7">
        <v>3</v>
      </c>
      <c r="C47" s="11">
        <v>3</v>
      </c>
      <c r="D47" s="11">
        <v>3</v>
      </c>
      <c r="E47" s="11">
        <v>3</v>
      </c>
      <c r="F47" s="11">
        <v>3</v>
      </c>
      <c r="G47" s="11">
        <v>4</v>
      </c>
      <c r="H47" s="11">
        <v>4</v>
      </c>
      <c r="I47" s="11">
        <v>4</v>
      </c>
      <c r="J47" s="11">
        <v>4</v>
      </c>
      <c r="K47" s="11">
        <v>5</v>
      </c>
      <c r="L47" s="11">
        <v>3</v>
      </c>
      <c r="M47" s="11">
        <v>3</v>
      </c>
      <c r="N47" s="11">
        <v>4</v>
      </c>
      <c r="O47" s="11">
        <v>2</v>
      </c>
      <c r="P47" s="11">
        <v>3</v>
      </c>
      <c r="Q47" s="11">
        <v>4</v>
      </c>
      <c r="R47" s="11">
        <v>3</v>
      </c>
      <c r="S47" s="11">
        <v>3</v>
      </c>
      <c r="T47" s="11">
        <v>3</v>
      </c>
      <c r="U47" s="11">
        <v>5</v>
      </c>
      <c r="V47" s="11">
        <v>5</v>
      </c>
      <c r="W47" s="15">
        <f t="shared" si="0"/>
        <v>3.5238095238095237</v>
      </c>
      <c r="X47" s="15">
        <f t="shared" si="1"/>
        <v>0.81357529578076671</v>
      </c>
    </row>
    <row r="48" spans="1:24" ht="22.5" customHeight="1" x14ac:dyDescent="0.3">
      <c r="A48" s="2" t="s">
        <v>35</v>
      </c>
      <c r="B48" s="7">
        <v>4</v>
      </c>
      <c r="C48" s="11">
        <v>3</v>
      </c>
      <c r="D48" s="11">
        <v>4</v>
      </c>
      <c r="E48" s="11">
        <v>5</v>
      </c>
      <c r="F48" s="11">
        <v>4</v>
      </c>
      <c r="G48" s="11">
        <v>5</v>
      </c>
      <c r="H48" s="11">
        <v>4</v>
      </c>
      <c r="I48" s="11">
        <v>4</v>
      </c>
      <c r="J48" s="11">
        <v>4</v>
      </c>
      <c r="K48" s="11">
        <v>5</v>
      </c>
      <c r="L48" s="11">
        <v>5</v>
      </c>
      <c r="M48" s="11">
        <v>4</v>
      </c>
      <c r="N48" s="11">
        <v>4</v>
      </c>
      <c r="O48" s="11">
        <v>3</v>
      </c>
      <c r="P48" s="11">
        <v>5</v>
      </c>
      <c r="Q48" s="11">
        <v>4</v>
      </c>
      <c r="R48" s="11">
        <v>4</v>
      </c>
      <c r="S48" s="11">
        <v>4</v>
      </c>
      <c r="T48" s="11">
        <v>3</v>
      </c>
      <c r="U48" s="11">
        <v>5</v>
      </c>
      <c r="V48" s="11">
        <v>5</v>
      </c>
      <c r="W48" s="15">
        <f t="shared" si="0"/>
        <v>4.1904761904761907</v>
      </c>
      <c r="X48" s="15">
        <f t="shared" si="1"/>
        <v>0.67963575678797394</v>
      </c>
    </row>
    <row r="49" spans="1:24" ht="22.5" customHeight="1" x14ac:dyDescent="0.3">
      <c r="A49" s="2" t="s">
        <v>36</v>
      </c>
      <c r="B49" s="7">
        <v>4</v>
      </c>
      <c r="C49" s="11">
        <v>4</v>
      </c>
      <c r="D49" s="11">
        <v>4</v>
      </c>
      <c r="E49" s="11">
        <v>4</v>
      </c>
      <c r="F49" s="11">
        <v>4</v>
      </c>
      <c r="G49" s="11">
        <v>5</v>
      </c>
      <c r="H49" s="11">
        <v>4</v>
      </c>
      <c r="I49" s="11">
        <v>5</v>
      </c>
      <c r="J49" s="11">
        <v>4</v>
      </c>
      <c r="K49" s="11">
        <v>5</v>
      </c>
      <c r="L49" s="11">
        <v>5</v>
      </c>
      <c r="M49" s="11">
        <v>4</v>
      </c>
      <c r="N49" s="11">
        <v>4</v>
      </c>
      <c r="O49" s="11">
        <v>3</v>
      </c>
      <c r="P49" s="11">
        <v>5</v>
      </c>
      <c r="Q49" s="11">
        <v>4</v>
      </c>
      <c r="R49" s="11">
        <v>4</v>
      </c>
      <c r="S49" s="11">
        <v>4</v>
      </c>
      <c r="T49" s="11">
        <v>4</v>
      </c>
      <c r="U49" s="11">
        <v>5</v>
      </c>
      <c r="V49" s="11">
        <v>5</v>
      </c>
      <c r="W49" s="15">
        <f t="shared" si="0"/>
        <v>4.2857142857142856</v>
      </c>
      <c r="X49" s="15">
        <f t="shared" si="1"/>
        <v>0.56061191058138771</v>
      </c>
    </row>
    <row r="50" spans="1:24" ht="42.75" customHeight="1" x14ac:dyDescent="0.3">
      <c r="A50" s="2" t="s">
        <v>37</v>
      </c>
      <c r="B50" s="7">
        <v>4</v>
      </c>
      <c r="C50" s="11">
        <v>4</v>
      </c>
      <c r="D50" s="11">
        <v>4</v>
      </c>
      <c r="E50" s="11">
        <v>5</v>
      </c>
      <c r="F50" s="11">
        <v>4</v>
      </c>
      <c r="G50" s="11">
        <v>5</v>
      </c>
      <c r="H50" s="11">
        <v>4</v>
      </c>
      <c r="I50" s="11">
        <v>5</v>
      </c>
      <c r="J50" s="11">
        <v>3</v>
      </c>
      <c r="K50" s="11">
        <v>5</v>
      </c>
      <c r="L50" s="11">
        <v>5</v>
      </c>
      <c r="M50" s="11">
        <v>4</v>
      </c>
      <c r="N50" s="11">
        <v>3</v>
      </c>
      <c r="O50" s="11">
        <v>3</v>
      </c>
      <c r="P50" s="11">
        <v>5</v>
      </c>
      <c r="Q50" s="11">
        <v>4</v>
      </c>
      <c r="R50" s="11">
        <v>4</v>
      </c>
      <c r="S50" s="11">
        <v>4</v>
      </c>
      <c r="T50" s="11">
        <v>4</v>
      </c>
      <c r="U50" s="11">
        <v>5</v>
      </c>
      <c r="V50" s="11">
        <v>5</v>
      </c>
      <c r="W50" s="15">
        <f t="shared" ref="W50" si="2">AVERAGE(B50:V50)</f>
        <v>4.2380952380952381</v>
      </c>
      <c r="X50" s="15">
        <f t="shared" ref="X50" si="3">STDEV(B50:V50)</f>
        <v>0.70034005345702577</v>
      </c>
    </row>
    <row r="51" spans="1:24" ht="26.25" customHeight="1" x14ac:dyDescent="0.3">
      <c r="A51" s="2"/>
      <c r="B51" s="7"/>
      <c r="W51" s="16">
        <f>AVERAGE(W47:W50)</f>
        <v>4.0595238095238093</v>
      </c>
      <c r="X51" s="16">
        <f>AVERAGE(X47:X50)</f>
        <v>0.6885407541517885</v>
      </c>
    </row>
    <row r="52" spans="1:24" ht="37.5" x14ac:dyDescent="0.3">
      <c r="A52" s="3" t="s">
        <v>42</v>
      </c>
      <c r="B52" s="10">
        <f>AVERAGE(B6:B51)</f>
        <v>3.7272727272727271</v>
      </c>
      <c r="C52" s="10">
        <f t="shared" ref="C52:V52" si="4">AVERAGE(C6:C51)</f>
        <v>3.7878787878787881</v>
      </c>
      <c r="D52" s="10">
        <f t="shared" si="4"/>
        <v>3.6666666666666665</v>
      </c>
      <c r="E52" s="10">
        <f t="shared" si="4"/>
        <v>3.5757575757575757</v>
      </c>
      <c r="F52" s="10">
        <f t="shared" si="4"/>
        <v>3.4545454545454546</v>
      </c>
      <c r="G52" s="10">
        <f t="shared" si="4"/>
        <v>4.4848484848484844</v>
      </c>
      <c r="H52" s="10">
        <f t="shared" si="4"/>
        <v>3.6666666666666665</v>
      </c>
      <c r="I52" s="10">
        <f t="shared" si="4"/>
        <v>4.1818181818181817</v>
      </c>
      <c r="J52" s="10">
        <f t="shared" si="4"/>
        <v>3.606060606060606</v>
      </c>
      <c r="K52" s="10">
        <f t="shared" si="4"/>
        <v>4.5151515151515156</v>
      </c>
      <c r="L52" s="10">
        <f t="shared" si="4"/>
        <v>3.6969696969696968</v>
      </c>
      <c r="M52" s="10">
        <f t="shared" si="4"/>
        <v>3.393939393939394</v>
      </c>
      <c r="N52" s="10">
        <f t="shared" si="4"/>
        <v>3.4848484848484849</v>
      </c>
      <c r="O52" s="10">
        <f t="shared" si="4"/>
        <v>2.8484848484848486</v>
      </c>
      <c r="P52" s="10">
        <f t="shared" si="4"/>
        <v>4.3636363636363633</v>
      </c>
      <c r="Q52" s="10">
        <f t="shared" si="4"/>
        <v>3.6363636363636362</v>
      </c>
      <c r="R52" s="10">
        <f t="shared" si="4"/>
        <v>3.6363636363636362</v>
      </c>
      <c r="S52" s="10">
        <f t="shared" si="4"/>
        <v>3.7575757575757578</v>
      </c>
      <c r="T52" s="10">
        <f t="shared" si="4"/>
        <v>3.5151515151515151</v>
      </c>
      <c r="U52" s="10">
        <f t="shared" si="4"/>
        <v>4.8181818181818183</v>
      </c>
      <c r="V52" s="10">
        <f t="shared" si="4"/>
        <v>4.7575757575757578</v>
      </c>
      <c r="W52" s="17">
        <f>AVERAGE(W12,W20,W28,W35,W41)</f>
        <v>3.8087301587301581</v>
      </c>
      <c r="X52" s="17">
        <f>AVERAGE(X12,X20,X28,X35,X41)</f>
        <v>0.66234347086330514</v>
      </c>
    </row>
    <row r="53" spans="1:24" ht="35.25" customHeight="1" x14ac:dyDescent="0.3">
      <c r="A53" s="4" t="s">
        <v>43</v>
      </c>
      <c r="B53" s="12">
        <f>STDEV(B47:B52)</f>
        <v>0.43313197271169501</v>
      </c>
      <c r="C53" s="12">
        <f t="shared" ref="C53:V53" si="5">STDEV(C47:C52)</f>
        <v>0.51630886037536761</v>
      </c>
      <c r="D53" s="12">
        <f t="shared" si="5"/>
        <v>0.43461349368017377</v>
      </c>
      <c r="E53" s="12">
        <f t="shared" si="5"/>
        <v>0.88228145697938209</v>
      </c>
      <c r="F53" s="12">
        <f t="shared" si="5"/>
        <v>0.45272362174504582</v>
      </c>
      <c r="G53" s="12">
        <f t="shared" si="5"/>
        <v>0.44895552697057745</v>
      </c>
      <c r="H53" s="12">
        <f t="shared" si="5"/>
        <v>0.14907119849998604</v>
      </c>
      <c r="I53" s="12">
        <f t="shared" si="5"/>
        <v>0.51985376201803057</v>
      </c>
      <c r="J53" s="12">
        <f t="shared" si="5"/>
        <v>0.43777129854014785</v>
      </c>
      <c r="K53" s="12">
        <f t="shared" si="5"/>
        <v>0.2168308341817976</v>
      </c>
      <c r="L53" s="12">
        <f t="shared" si="5"/>
        <v>0.93753481722920151</v>
      </c>
      <c r="M53" s="12">
        <f t="shared" si="5"/>
        <v>0.46136301437983401</v>
      </c>
      <c r="N53" s="12">
        <f t="shared" si="5"/>
        <v>0.44895552697057622</v>
      </c>
      <c r="O53" s="12">
        <f t="shared" si="5"/>
        <v>0.43524688749744989</v>
      </c>
      <c r="P53" s="12">
        <f t="shared" si="5"/>
        <v>0.86816991900460438</v>
      </c>
      <c r="Q53" s="12">
        <f t="shared" si="5"/>
        <v>0.1626231256363484</v>
      </c>
      <c r="R53" s="12">
        <f t="shared" si="5"/>
        <v>0.43598468393751949</v>
      </c>
      <c r="S53" s="12">
        <f t="shared" si="5"/>
        <v>0.43302595582779024</v>
      </c>
      <c r="T53" s="12">
        <f t="shared" si="5"/>
        <v>0.50004591157440392</v>
      </c>
      <c r="U53" s="12">
        <f t="shared" si="5"/>
        <v>8.1311562818174102E-2</v>
      </c>
      <c r="V53" s="12">
        <f t="shared" si="5"/>
        <v>0.1084154170908988</v>
      </c>
      <c r="W53" s="17">
        <f>AVERAGE(W12,W20,W28,W35,W41,W45)</f>
        <v>3.7850529100529098</v>
      </c>
      <c r="X53" s="17">
        <f>AVERAGE(X12,X20,X28,X35,X41,X45)</f>
        <v>0.67688673731397575</v>
      </c>
    </row>
    <row r="54" spans="1:24" ht="31.5" customHeight="1" x14ac:dyDescent="0.3">
      <c r="A54" s="3" t="s">
        <v>44</v>
      </c>
      <c r="B54" s="12"/>
      <c r="W54" s="17">
        <f>AVERAGE(W12,W20,W28,W35,W41,W45,W51)</f>
        <v>3.8242630385487528</v>
      </c>
      <c r="X54" s="17">
        <f>AVERAGE(X12,X20,X28,X35,X41,X45,X51)</f>
        <v>0.67855159686223476</v>
      </c>
    </row>
  </sheetData>
  <mergeCells count="1">
    <mergeCell ref="A1:X1"/>
  </mergeCells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ตารางแสดงผลการประเมิน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Nu-user</cp:lastModifiedBy>
  <cp:lastPrinted>2018-05-25T04:25:57Z</cp:lastPrinted>
  <dcterms:created xsi:type="dcterms:W3CDTF">2017-02-17T10:51:31Z</dcterms:created>
  <dcterms:modified xsi:type="dcterms:W3CDTF">2020-08-19T05:05:13Z</dcterms:modified>
</cp:coreProperties>
</file>