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Jo\Desktop\งาน\กองทุนสำรองเลี้ยงชีพ\"/>
    </mc:Choice>
  </mc:AlternateContent>
  <bookViews>
    <workbookView xWindow="0" yWindow="0" windowWidth="20370" windowHeight="7650"/>
  </bookViews>
  <sheets>
    <sheet name="Salary Man Investment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E8" i="1"/>
  <c r="D8" i="1"/>
  <c r="C9" i="1"/>
  <c r="E9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H8" i="1"/>
  <c r="B39" i="1" l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G8" i="1"/>
  <c r="I8" i="1" s="1"/>
  <c r="F9" i="1" s="1"/>
  <c r="H9" i="1" s="1"/>
  <c r="D9" i="1"/>
  <c r="G9" i="1" s="1"/>
  <c r="C10" i="1"/>
  <c r="E10" i="1" s="1"/>
  <c r="I9" i="1" l="1"/>
  <c r="F10" i="1" s="1"/>
  <c r="H10" i="1" s="1"/>
  <c r="C11" i="1"/>
  <c r="E11" i="1" s="1"/>
  <c r="D10" i="1"/>
  <c r="G10" i="1" s="1"/>
  <c r="I10" i="1" l="1"/>
  <c r="F11" i="1" s="1"/>
  <c r="H11" i="1" s="1"/>
  <c r="C12" i="1"/>
  <c r="E12" i="1" s="1"/>
  <c r="D11" i="1"/>
  <c r="G11" i="1" s="1"/>
  <c r="I11" i="1" l="1"/>
  <c r="F12" i="1" s="1"/>
  <c r="H12" i="1" s="1"/>
  <c r="C13" i="1"/>
  <c r="E13" i="1" s="1"/>
  <c r="D12" i="1"/>
  <c r="G12" i="1" s="1"/>
  <c r="C14" i="1" l="1"/>
  <c r="E14" i="1" s="1"/>
  <c r="D13" i="1"/>
  <c r="G13" i="1" s="1"/>
  <c r="I12" i="1"/>
  <c r="F13" i="1" s="1"/>
  <c r="H13" i="1" l="1"/>
  <c r="I13" i="1" s="1"/>
  <c r="F14" i="1" s="1"/>
  <c r="C15" i="1"/>
  <c r="E15" i="1" s="1"/>
  <c r="D14" i="1"/>
  <c r="G14" i="1" s="1"/>
  <c r="C16" i="1" l="1"/>
  <c r="E16" i="1" s="1"/>
  <c r="D15" i="1"/>
  <c r="G15" i="1" s="1"/>
  <c r="H14" i="1"/>
  <c r="I14" i="1" l="1"/>
  <c r="F15" i="1" s="1"/>
  <c r="H15" i="1" s="1"/>
  <c r="I15" i="1" s="1"/>
  <c r="F16" i="1" s="1"/>
  <c r="C17" i="1"/>
  <c r="E17" i="1" s="1"/>
  <c r="D16" i="1"/>
  <c r="G16" i="1" s="1"/>
  <c r="C18" i="1" l="1"/>
  <c r="E18" i="1" s="1"/>
  <c r="D17" i="1"/>
  <c r="G17" i="1" s="1"/>
  <c r="H16" i="1"/>
  <c r="I16" i="1" l="1"/>
  <c r="F17" i="1" s="1"/>
  <c r="H17" i="1" s="1"/>
  <c r="I17" i="1" s="1"/>
  <c r="F18" i="1" s="1"/>
  <c r="C19" i="1"/>
  <c r="E19" i="1" s="1"/>
  <c r="D18" i="1"/>
  <c r="G18" i="1" s="1"/>
  <c r="C20" i="1" l="1"/>
  <c r="E20" i="1" s="1"/>
  <c r="D19" i="1"/>
  <c r="G19" i="1" s="1"/>
  <c r="H18" i="1"/>
  <c r="I18" i="1" l="1"/>
  <c r="F19" i="1" s="1"/>
  <c r="H19" i="1" s="1"/>
  <c r="I19" i="1" s="1"/>
  <c r="F20" i="1" s="1"/>
  <c r="C21" i="1"/>
  <c r="E21" i="1" s="1"/>
  <c r="D20" i="1"/>
  <c r="G20" i="1" s="1"/>
  <c r="C22" i="1" l="1"/>
  <c r="E22" i="1" s="1"/>
  <c r="D21" i="1"/>
  <c r="G21" i="1" s="1"/>
  <c r="H20" i="1"/>
  <c r="I20" i="1" s="1"/>
  <c r="F21" i="1" s="1"/>
  <c r="H21" i="1" l="1"/>
  <c r="I21" i="1" s="1"/>
  <c r="F22" i="1" s="1"/>
  <c r="C23" i="1"/>
  <c r="E23" i="1" s="1"/>
  <c r="D22" i="1"/>
  <c r="G22" i="1" s="1"/>
  <c r="C24" i="1" l="1"/>
  <c r="E24" i="1" s="1"/>
  <c r="D23" i="1"/>
  <c r="G23" i="1" s="1"/>
  <c r="H22" i="1"/>
  <c r="I22" i="1" l="1"/>
  <c r="F23" i="1" s="1"/>
  <c r="H23" i="1" s="1"/>
  <c r="I23" i="1" s="1"/>
  <c r="F24" i="1" s="1"/>
  <c r="C25" i="1"/>
  <c r="E25" i="1" s="1"/>
  <c r="D24" i="1"/>
  <c r="G24" i="1" s="1"/>
  <c r="C26" i="1" l="1"/>
  <c r="E26" i="1" s="1"/>
  <c r="D25" i="1"/>
  <c r="G25" i="1" s="1"/>
  <c r="H24" i="1"/>
  <c r="I24" i="1" l="1"/>
  <c r="F25" i="1" s="1"/>
  <c r="H25" i="1" s="1"/>
  <c r="I25" i="1" s="1"/>
  <c r="F26" i="1" s="1"/>
  <c r="C27" i="1"/>
  <c r="E27" i="1" s="1"/>
  <c r="D26" i="1"/>
  <c r="G26" i="1" s="1"/>
  <c r="C28" i="1" l="1"/>
  <c r="E28" i="1" s="1"/>
  <c r="D27" i="1"/>
  <c r="G27" i="1" s="1"/>
  <c r="H26" i="1"/>
  <c r="I26" i="1" l="1"/>
  <c r="F27" i="1" s="1"/>
  <c r="H27" i="1" s="1"/>
  <c r="I27" i="1" s="1"/>
  <c r="F28" i="1" s="1"/>
  <c r="C29" i="1"/>
  <c r="E29" i="1" s="1"/>
  <c r="D28" i="1"/>
  <c r="G28" i="1" s="1"/>
  <c r="C30" i="1" l="1"/>
  <c r="E30" i="1" s="1"/>
  <c r="D29" i="1"/>
  <c r="G29" i="1" s="1"/>
  <c r="H28" i="1"/>
  <c r="I28" i="1" l="1"/>
  <c r="F29" i="1" s="1"/>
  <c r="C31" i="1"/>
  <c r="E31" i="1" s="1"/>
  <c r="D30" i="1"/>
  <c r="G30" i="1" s="1"/>
  <c r="H29" i="1" l="1"/>
  <c r="I29" i="1" s="1"/>
  <c r="F30" i="1" s="1"/>
  <c r="H30" i="1" s="1"/>
  <c r="C32" i="1"/>
  <c r="E32" i="1" s="1"/>
  <c r="D31" i="1"/>
  <c r="G31" i="1" s="1"/>
  <c r="I30" i="1" l="1"/>
  <c r="F31" i="1" s="1"/>
  <c r="H31" i="1" s="1"/>
  <c r="I31" i="1" s="1"/>
  <c r="F32" i="1" s="1"/>
  <c r="C33" i="1"/>
  <c r="E33" i="1" s="1"/>
  <c r="D32" i="1"/>
  <c r="G32" i="1" s="1"/>
  <c r="C34" i="1" l="1"/>
  <c r="E34" i="1" s="1"/>
  <c r="D33" i="1"/>
  <c r="G33" i="1" s="1"/>
  <c r="H32" i="1"/>
  <c r="I32" i="1" l="1"/>
  <c r="F33" i="1" s="1"/>
  <c r="H33" i="1" s="1"/>
  <c r="I33" i="1" s="1"/>
  <c r="F34" i="1" s="1"/>
  <c r="C35" i="1"/>
  <c r="E35" i="1" s="1"/>
  <c r="D34" i="1"/>
  <c r="G34" i="1" s="1"/>
  <c r="C36" i="1" l="1"/>
  <c r="E36" i="1" s="1"/>
  <c r="D35" i="1"/>
  <c r="G35" i="1" s="1"/>
  <c r="H34" i="1"/>
  <c r="I34" i="1" l="1"/>
  <c r="F35" i="1" s="1"/>
  <c r="H35" i="1" s="1"/>
  <c r="I35" i="1" s="1"/>
  <c r="F36" i="1" s="1"/>
  <c r="C37" i="1"/>
  <c r="E37" i="1" s="1"/>
  <c r="D36" i="1"/>
  <c r="G36" i="1" s="1"/>
  <c r="C38" i="1" l="1"/>
  <c r="E38" i="1" s="1"/>
  <c r="D37" i="1"/>
  <c r="G37" i="1" s="1"/>
  <c r="H36" i="1"/>
  <c r="I36" i="1" l="1"/>
  <c r="F37" i="1" s="1"/>
  <c r="H37" i="1" s="1"/>
  <c r="I37" i="1" s="1"/>
  <c r="F38" i="1" s="1"/>
  <c r="C39" i="1"/>
  <c r="E39" i="1" s="1"/>
  <c r="D38" i="1"/>
  <c r="G38" i="1" s="1"/>
  <c r="C40" i="1" l="1"/>
  <c r="E40" i="1" s="1"/>
  <c r="D39" i="1"/>
  <c r="G39" i="1" s="1"/>
  <c r="H38" i="1"/>
  <c r="I38" i="1" l="1"/>
  <c r="F39" i="1" s="1"/>
  <c r="H39" i="1" s="1"/>
  <c r="I39" i="1" s="1"/>
  <c r="F40" i="1" s="1"/>
  <c r="C41" i="1"/>
  <c r="E41" i="1" s="1"/>
  <c r="D40" i="1"/>
  <c r="G40" i="1" s="1"/>
  <c r="C42" i="1" l="1"/>
  <c r="E42" i="1" s="1"/>
  <c r="D41" i="1"/>
  <c r="G41" i="1" s="1"/>
  <c r="H40" i="1"/>
  <c r="I40" i="1" l="1"/>
  <c r="F41" i="1" s="1"/>
  <c r="H41" i="1" s="1"/>
  <c r="I41" i="1" s="1"/>
  <c r="F42" i="1" s="1"/>
  <c r="C43" i="1"/>
  <c r="E43" i="1" s="1"/>
  <c r="D42" i="1"/>
  <c r="G42" i="1" s="1"/>
  <c r="C44" i="1" l="1"/>
  <c r="E44" i="1" s="1"/>
  <c r="D43" i="1"/>
  <c r="G43" i="1" s="1"/>
  <c r="H42" i="1"/>
  <c r="I42" i="1" l="1"/>
  <c r="F43" i="1" s="1"/>
  <c r="H43" i="1" s="1"/>
  <c r="C45" i="1"/>
  <c r="E45" i="1" s="1"/>
  <c r="D44" i="1"/>
  <c r="G44" i="1" s="1"/>
  <c r="I43" i="1" l="1"/>
  <c r="F44" i="1" s="1"/>
  <c r="C46" i="1"/>
  <c r="E46" i="1" s="1"/>
  <c r="D45" i="1"/>
  <c r="G45" i="1" s="1"/>
  <c r="H44" i="1" l="1"/>
  <c r="I44" i="1" s="1"/>
  <c r="F45" i="1" s="1"/>
  <c r="H45" i="1" s="1"/>
  <c r="I45" i="1" s="1"/>
  <c r="F46" i="1" s="1"/>
  <c r="C47" i="1"/>
  <c r="E47" i="1" s="1"/>
  <c r="D46" i="1"/>
  <c r="G46" i="1" s="1"/>
  <c r="H46" i="1" l="1"/>
  <c r="I46" i="1" s="1"/>
  <c r="F47" i="1" s="1"/>
  <c r="C48" i="1"/>
  <c r="E48" i="1" s="1"/>
  <c r="D47" i="1"/>
  <c r="G47" i="1" s="1"/>
  <c r="C49" i="1" l="1"/>
  <c r="E49" i="1" s="1"/>
  <c r="D48" i="1"/>
  <c r="G48" i="1" s="1"/>
  <c r="H47" i="1"/>
  <c r="I47" i="1" l="1"/>
  <c r="F48" i="1" s="1"/>
  <c r="H48" i="1" s="1"/>
  <c r="I48" i="1" s="1"/>
  <c r="F49" i="1" s="1"/>
  <c r="C50" i="1"/>
  <c r="E50" i="1" s="1"/>
  <c r="D49" i="1"/>
  <c r="G49" i="1" s="1"/>
  <c r="C51" i="1" l="1"/>
  <c r="E51" i="1" s="1"/>
  <c r="D50" i="1"/>
  <c r="G50" i="1" s="1"/>
  <c r="H49" i="1"/>
  <c r="I49" i="1" s="1"/>
  <c r="F50" i="1" s="1"/>
  <c r="H50" i="1" l="1"/>
  <c r="I50" i="1" s="1"/>
  <c r="F51" i="1" s="1"/>
  <c r="C52" i="1"/>
  <c r="E52" i="1" s="1"/>
  <c r="D51" i="1"/>
  <c r="G51" i="1" s="1"/>
  <c r="C53" i="1" l="1"/>
  <c r="E53" i="1" s="1"/>
  <c r="D52" i="1"/>
  <c r="G52" i="1" s="1"/>
  <c r="H51" i="1"/>
  <c r="I51" i="1" l="1"/>
  <c r="F52" i="1" s="1"/>
  <c r="H52" i="1" s="1"/>
  <c r="I52" i="1" s="1"/>
  <c r="F53" i="1" s="1"/>
  <c r="C54" i="1"/>
  <c r="E54" i="1" s="1"/>
  <c r="D53" i="1"/>
  <c r="G53" i="1" s="1"/>
  <c r="C55" i="1" l="1"/>
  <c r="E55" i="1" s="1"/>
  <c r="D54" i="1"/>
  <c r="G54" i="1" s="1"/>
  <c r="H53" i="1"/>
  <c r="I53" i="1" l="1"/>
  <c r="F54" i="1" s="1"/>
  <c r="H54" i="1" s="1"/>
  <c r="I54" i="1" s="1"/>
  <c r="F55" i="1" s="1"/>
  <c r="C56" i="1"/>
  <c r="E56" i="1" s="1"/>
  <c r="D55" i="1"/>
  <c r="G55" i="1" s="1"/>
  <c r="C57" i="1" l="1"/>
  <c r="E57" i="1" s="1"/>
  <c r="D56" i="1"/>
  <c r="G56" i="1" s="1"/>
  <c r="H55" i="1"/>
  <c r="I55" i="1" l="1"/>
  <c r="F56" i="1" s="1"/>
  <c r="H56" i="1" s="1"/>
  <c r="I56" i="1" s="1"/>
  <c r="F57" i="1" s="1"/>
  <c r="C58" i="1"/>
  <c r="E58" i="1" s="1"/>
  <c r="D57" i="1"/>
  <c r="G57" i="1" s="1"/>
  <c r="C59" i="1" l="1"/>
  <c r="E59" i="1" s="1"/>
  <c r="D58" i="1"/>
  <c r="G58" i="1" s="1"/>
  <c r="H57" i="1"/>
  <c r="I57" i="1" l="1"/>
  <c r="F58" i="1" s="1"/>
  <c r="H58" i="1" s="1"/>
  <c r="I58" i="1" s="1"/>
  <c r="F59" i="1" s="1"/>
  <c r="C60" i="1"/>
  <c r="E60" i="1" s="1"/>
  <c r="D59" i="1"/>
  <c r="G59" i="1" s="1"/>
  <c r="C61" i="1" l="1"/>
  <c r="E61" i="1" s="1"/>
  <c r="D60" i="1"/>
  <c r="G60" i="1" s="1"/>
  <c r="H59" i="1"/>
  <c r="I59" i="1" l="1"/>
  <c r="F60" i="1" s="1"/>
  <c r="H60" i="1" s="1"/>
  <c r="I60" i="1" s="1"/>
  <c r="F61" i="1" s="1"/>
  <c r="C62" i="1"/>
  <c r="E62" i="1" s="1"/>
  <c r="D61" i="1"/>
  <c r="G61" i="1" s="1"/>
  <c r="D62" i="1" l="1"/>
  <c r="G62" i="1" s="1"/>
  <c r="H61" i="1"/>
  <c r="I61" i="1" l="1"/>
  <c r="F62" i="1" s="1"/>
  <c r="H62" i="1" s="1"/>
  <c r="I62" i="1" l="1"/>
</calcChain>
</file>

<file path=xl/sharedStrings.xml><?xml version="1.0" encoding="utf-8"?>
<sst xmlns="http://schemas.openxmlformats.org/spreadsheetml/2006/main" count="19" uniqueCount="18">
  <si>
    <t>เงินเดือนขึ้น</t>
  </si>
  <si>
    <t>ผลตอบแทน</t>
  </si>
  <si>
    <t>ปีที่</t>
  </si>
  <si>
    <t>อายุ</t>
  </si>
  <si>
    <t>รายได้</t>
  </si>
  <si>
    <t>มูลค่าเงินลงทุน</t>
  </si>
  <si>
    <t>เงินเดือน</t>
  </si>
  <si>
    <t>ต้นงวด</t>
  </si>
  <si>
    <t>ลงทุนเพิ่ม</t>
  </si>
  <si>
    <r>
      <rPr>
        <b/>
        <u/>
        <sz val="14"/>
        <color theme="1"/>
        <rFont val="Browallia New"/>
        <family val="2"/>
      </rPr>
      <t>หมายเหตุ</t>
    </r>
    <r>
      <rPr>
        <b/>
        <sz val="14"/>
        <color theme="1"/>
        <rFont val="Browallia New"/>
        <family val="2"/>
      </rPr>
      <t xml:space="preserve"> ให้เงินลงทุนเพิ่มระหว่างปีไม่ได้รับผลตอบแทน โดยจะเริ่มสร้างผลตอบแทนในปีถัดไป</t>
    </r>
  </si>
  <si>
    <t>เงินลงทุนในกองทุนสำรองเลี้ยงชีพ</t>
  </si>
  <si>
    <t>เงินสะสม</t>
  </si>
  <si>
    <t>เงินสมทบ</t>
  </si>
  <si>
    <t>*สะสม 3%, สมทบ 3%</t>
  </si>
  <si>
    <t>เงินสะสมรายเดือน</t>
  </si>
  <si>
    <t>เงินสมทบรายเดือน</t>
  </si>
  <si>
    <t>ทั้งหมด</t>
  </si>
  <si>
    <t>(ตัวอย่าง) แผนการคำนวณผลประโยชน์ของสมาชิกกองทุนสำรองเลี้ยงชีพ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</si>
</sst>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Browallia New"/>
      <family val="2"/>
    </font>
    <font>
      <sz val="14"/>
      <color theme="1"/>
      <name val="Browallia New"/>
      <family val="2"/>
    </font>
    <font>
      <b/>
      <u/>
      <sz val="14"/>
      <color theme="1"/>
      <name val="Browallia Ne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3" fontId="2" fillId="2" borderId="0" xfId="0" applyNumberFormat="1" applyFont="1" applyFill="1" applyAlignment="1">
      <alignment horizontal="right" vertical="center" inden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9" fontId="2" fillId="2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right" vertical="center" indent="1"/>
    </xf>
    <xf numFmtId="3" fontId="2" fillId="0" borderId="1" xfId="0" applyNumberFormat="1" applyFont="1" applyBorder="1" applyAlignment="1">
      <alignment horizontal="right" vertical="center" indent="1"/>
    </xf>
    <xf numFmtId="0" fontId="2" fillId="2" borderId="0" xfId="0" applyFont="1" applyFill="1" applyAlignment="1">
      <alignment vertical="center" wrapText="1"/>
    </xf>
    <xf numFmtId="3" fontId="2" fillId="2" borderId="0" xfId="0" applyNumberFormat="1" applyFont="1" applyFill="1" applyAlignment="1">
      <alignment horizontal="left" vertical="center" indent="1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right" vertical="center" indent="1"/>
    </xf>
    <xf numFmtId="0" fontId="2" fillId="4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</cellXfs>
  <cellStyles count="1">
    <cellStyle name="ปกติ" xfId="0" builtinId="0"/>
  </cellStyles>
  <dxfs count="2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zoomScaleNormal="100" workbookViewId="0">
      <selection activeCell="I66" sqref="I66"/>
    </sheetView>
  </sheetViews>
  <sheetFormatPr defaultColWidth="8.7109375" defaultRowHeight="20.25" x14ac:dyDescent="0.25"/>
  <cols>
    <col min="1" max="2" width="5" style="2" customWidth="1"/>
    <col min="3" max="3" width="15.5703125" style="3" customWidth="1"/>
    <col min="4" max="4" width="14.5703125" style="3" customWidth="1"/>
    <col min="5" max="5" width="15.42578125" style="3" customWidth="1"/>
    <col min="6" max="7" width="13.140625" style="3" hidden="1" customWidth="1"/>
    <col min="8" max="8" width="13.5703125" style="3" hidden="1" customWidth="1"/>
    <col min="9" max="9" width="15.28515625" style="3" customWidth="1"/>
    <col min="10" max="10" width="2.42578125" style="2" customWidth="1"/>
    <col min="11" max="11" width="35.85546875" style="2" customWidth="1"/>
    <col min="12" max="12" width="8.7109375" style="2"/>
    <col min="13" max="16384" width="8.7109375" style="4"/>
  </cols>
  <sheetData>
    <row r="1" spans="1:12" ht="21" x14ac:dyDescent="0.25">
      <c r="A1" s="1" t="s">
        <v>17</v>
      </c>
    </row>
    <row r="2" spans="1:12" x14ac:dyDescent="0.25">
      <c r="D2" s="15" t="s">
        <v>13</v>
      </c>
    </row>
    <row r="3" spans="1:12" x14ac:dyDescent="0.25">
      <c r="C3" s="5" t="s">
        <v>0</v>
      </c>
      <c r="D3" s="5" t="s">
        <v>14</v>
      </c>
      <c r="E3" s="5" t="s">
        <v>15</v>
      </c>
      <c r="F3" s="2"/>
      <c r="G3" s="2"/>
      <c r="I3" s="5" t="s">
        <v>1</v>
      </c>
    </row>
    <row r="4" spans="1:12" x14ac:dyDescent="0.25">
      <c r="C4" s="6">
        <v>0.04</v>
      </c>
      <c r="D4" s="6">
        <v>0.15</v>
      </c>
      <c r="E4" s="6">
        <v>0.03</v>
      </c>
      <c r="F4" s="2"/>
      <c r="G4" s="2"/>
      <c r="I4" s="6">
        <v>4.4200000000000003E-2</v>
      </c>
    </row>
    <row r="5" spans="1:12" s="8" customFormat="1" x14ac:dyDescent="0.25">
      <c r="A5" s="2"/>
      <c r="B5" s="2"/>
      <c r="C5" s="7"/>
      <c r="D5" s="2"/>
      <c r="E5" s="2"/>
      <c r="F5" s="2"/>
      <c r="G5" s="2"/>
      <c r="H5" s="2"/>
      <c r="I5" s="2"/>
      <c r="J5" s="2"/>
      <c r="K5" s="2"/>
      <c r="L5" s="2"/>
    </row>
    <row r="6" spans="1:12" ht="21" x14ac:dyDescent="0.25">
      <c r="A6" s="18" t="s">
        <v>2</v>
      </c>
      <c r="B6" s="18" t="s">
        <v>3</v>
      </c>
      <c r="C6" s="9" t="s">
        <v>4</v>
      </c>
      <c r="D6" s="18" t="s">
        <v>10</v>
      </c>
      <c r="E6" s="18"/>
      <c r="F6" s="18" t="s">
        <v>5</v>
      </c>
      <c r="G6" s="18"/>
      <c r="H6" s="18"/>
      <c r="I6" s="18"/>
      <c r="K6" s="10"/>
    </row>
    <row r="7" spans="1:12" x14ac:dyDescent="0.25">
      <c r="A7" s="18"/>
      <c r="B7" s="18"/>
      <c r="C7" s="9" t="s">
        <v>6</v>
      </c>
      <c r="D7" s="9" t="s">
        <v>11</v>
      </c>
      <c r="E7" s="9" t="s">
        <v>12</v>
      </c>
      <c r="F7" s="9" t="s">
        <v>7</v>
      </c>
      <c r="G7" s="9" t="s">
        <v>8</v>
      </c>
      <c r="H7" s="9" t="s">
        <v>1</v>
      </c>
      <c r="I7" s="9" t="s">
        <v>16</v>
      </c>
    </row>
    <row r="8" spans="1:12" x14ac:dyDescent="0.25">
      <c r="A8" s="5">
        <v>1</v>
      </c>
      <c r="B8" s="11">
        <v>30</v>
      </c>
      <c r="C8" s="12">
        <v>15000</v>
      </c>
      <c r="D8" s="13">
        <f>$D$4*C8</f>
        <v>2250</v>
      </c>
      <c r="E8" s="13">
        <f>$E$4*C8</f>
        <v>450</v>
      </c>
      <c r="F8" s="12">
        <v>0</v>
      </c>
      <c r="G8" s="13">
        <f>(12*D8)+(12*E8)</f>
        <v>32400</v>
      </c>
      <c r="H8" s="13">
        <f t="shared" ref="H8:H39" si="0">$I$4*F8</f>
        <v>0</v>
      </c>
      <c r="I8" s="13">
        <f>F8+G8+H8</f>
        <v>32400</v>
      </c>
    </row>
    <row r="9" spans="1:12" x14ac:dyDescent="0.25">
      <c r="A9" s="5">
        <f>A8+1</f>
        <v>2</v>
      </c>
      <c r="B9" s="5">
        <f>B8+1</f>
        <v>31</v>
      </c>
      <c r="C9" s="13">
        <f>C8*(1+$C$4)</f>
        <v>15600</v>
      </c>
      <c r="D9" s="13">
        <f t="shared" ref="D9:D62" si="1">$D$4*C9</f>
        <v>2340</v>
      </c>
      <c r="E9" s="13">
        <f t="shared" ref="E9:E62" si="2">$E$4*C9</f>
        <v>468</v>
      </c>
      <c r="F9" s="13">
        <f>I8</f>
        <v>32400</v>
      </c>
      <c r="G9" s="13">
        <f>(12*D9)+(12*E9)</f>
        <v>33696</v>
      </c>
      <c r="H9" s="13">
        <f t="shared" si="0"/>
        <v>1432.0800000000002</v>
      </c>
      <c r="I9" s="13">
        <f>F9+G9+H9</f>
        <v>67528.08</v>
      </c>
      <c r="K9" s="14"/>
    </row>
    <row r="10" spans="1:12" ht="21" x14ac:dyDescent="0.25">
      <c r="A10" s="5">
        <f t="shared" ref="A10:B21" si="3">A9+1</f>
        <v>3</v>
      </c>
      <c r="B10" s="5">
        <f t="shared" si="3"/>
        <v>32</v>
      </c>
      <c r="C10" s="13">
        <f t="shared" ref="C10:C62" si="4">C9*(1+$C$4)</f>
        <v>16224</v>
      </c>
      <c r="D10" s="13">
        <f t="shared" si="1"/>
        <v>2433.6</v>
      </c>
      <c r="E10" s="13">
        <f t="shared" si="2"/>
        <v>486.71999999999997</v>
      </c>
      <c r="F10" s="13">
        <f t="shared" ref="F10:F62" si="5">I9</f>
        <v>67528.08</v>
      </c>
      <c r="G10" s="13">
        <f t="shared" ref="G10:G62" si="6">(12*D10)+(12*E10)</f>
        <v>35043.839999999997</v>
      </c>
      <c r="H10" s="13">
        <f t="shared" si="0"/>
        <v>2984.7411360000001</v>
      </c>
      <c r="I10" s="13">
        <f t="shared" ref="I10:I62" si="7">F10+G10+H10</f>
        <v>105556.661136</v>
      </c>
      <c r="K10" s="1"/>
    </row>
    <row r="11" spans="1:12" x14ac:dyDescent="0.25">
      <c r="A11" s="5">
        <f t="shared" si="3"/>
        <v>4</v>
      </c>
      <c r="B11" s="5">
        <f t="shared" si="3"/>
        <v>33</v>
      </c>
      <c r="C11" s="13">
        <f t="shared" si="4"/>
        <v>16872.96</v>
      </c>
      <c r="D11" s="13">
        <f t="shared" si="1"/>
        <v>2530.944</v>
      </c>
      <c r="E11" s="13">
        <f t="shared" si="2"/>
        <v>506.18879999999996</v>
      </c>
      <c r="F11" s="13">
        <f t="shared" si="5"/>
        <v>105556.661136</v>
      </c>
      <c r="G11" s="13">
        <f t="shared" si="6"/>
        <v>36445.5936</v>
      </c>
      <c r="H11" s="13">
        <f t="shared" si="0"/>
        <v>4665.6044222112005</v>
      </c>
      <c r="I11" s="13">
        <f t="shared" si="7"/>
        <v>146667.85915821121</v>
      </c>
    </row>
    <row r="12" spans="1:12" x14ac:dyDescent="0.25">
      <c r="A12" s="5">
        <f t="shared" si="3"/>
        <v>5</v>
      </c>
      <c r="B12" s="5">
        <f t="shared" si="3"/>
        <v>34</v>
      </c>
      <c r="C12" s="13">
        <f t="shared" si="4"/>
        <v>17547.878400000001</v>
      </c>
      <c r="D12" s="13">
        <f t="shared" si="1"/>
        <v>2632.1817599999999</v>
      </c>
      <c r="E12" s="13">
        <f t="shared" si="2"/>
        <v>526.43635200000006</v>
      </c>
      <c r="F12" s="13">
        <f t="shared" si="5"/>
        <v>146667.85915821121</v>
      </c>
      <c r="G12" s="13">
        <f t="shared" si="6"/>
        <v>37903.417344000001</v>
      </c>
      <c r="H12" s="13">
        <f t="shared" si="0"/>
        <v>6482.7193747929359</v>
      </c>
      <c r="I12" s="13">
        <f t="shared" si="7"/>
        <v>191053.99587700417</v>
      </c>
      <c r="K12" s="4"/>
    </row>
    <row r="13" spans="1:12" x14ac:dyDescent="0.25">
      <c r="A13" s="5">
        <f t="shared" si="3"/>
        <v>6</v>
      </c>
      <c r="B13" s="5">
        <f t="shared" si="3"/>
        <v>35</v>
      </c>
      <c r="C13" s="13">
        <f t="shared" si="4"/>
        <v>18249.793536000001</v>
      </c>
      <c r="D13" s="13">
        <f t="shared" si="1"/>
        <v>2737.4690304000001</v>
      </c>
      <c r="E13" s="13">
        <f t="shared" si="2"/>
        <v>547.49380608000001</v>
      </c>
      <c r="F13" s="13">
        <f t="shared" si="5"/>
        <v>191053.99587700417</v>
      </c>
      <c r="G13" s="13">
        <f t="shared" si="6"/>
        <v>39419.554037760005</v>
      </c>
      <c r="H13" s="13">
        <f t="shared" si="0"/>
        <v>8444.5866177635853</v>
      </c>
      <c r="I13" s="13">
        <f t="shared" si="7"/>
        <v>238918.13653252777</v>
      </c>
    </row>
    <row r="14" spans="1:12" x14ac:dyDescent="0.25">
      <c r="A14" s="5">
        <f t="shared" si="3"/>
        <v>7</v>
      </c>
      <c r="B14" s="5">
        <f t="shared" si="3"/>
        <v>36</v>
      </c>
      <c r="C14" s="13">
        <f t="shared" si="4"/>
        <v>18979.785277440002</v>
      </c>
      <c r="D14" s="13">
        <f t="shared" si="1"/>
        <v>2846.9677916160003</v>
      </c>
      <c r="E14" s="13">
        <f t="shared" si="2"/>
        <v>569.39355832320007</v>
      </c>
      <c r="F14" s="13">
        <f t="shared" si="5"/>
        <v>238918.13653252777</v>
      </c>
      <c r="G14" s="13">
        <f t="shared" si="6"/>
        <v>40996.336199270409</v>
      </c>
      <c r="H14" s="13">
        <f t="shared" si="0"/>
        <v>10560.181634737728</v>
      </c>
      <c r="I14" s="13">
        <f t="shared" si="7"/>
        <v>290474.65436653589</v>
      </c>
    </row>
    <row r="15" spans="1:12" x14ac:dyDescent="0.25">
      <c r="A15" s="5">
        <f t="shared" si="3"/>
        <v>8</v>
      </c>
      <c r="B15" s="5">
        <f t="shared" si="3"/>
        <v>37</v>
      </c>
      <c r="C15" s="13">
        <f t="shared" si="4"/>
        <v>19738.976688537601</v>
      </c>
      <c r="D15" s="13">
        <f t="shared" si="1"/>
        <v>2960.8465032806403</v>
      </c>
      <c r="E15" s="13">
        <f t="shared" si="2"/>
        <v>592.16930065612803</v>
      </c>
      <c r="F15" s="13">
        <f t="shared" si="5"/>
        <v>290474.65436653589</v>
      </c>
      <c r="G15" s="13">
        <f t="shared" si="6"/>
        <v>42636.189647241219</v>
      </c>
      <c r="H15" s="13">
        <f t="shared" si="0"/>
        <v>12838.979723000888</v>
      </c>
      <c r="I15" s="13">
        <f t="shared" si="7"/>
        <v>345949.82373677799</v>
      </c>
    </row>
    <row r="16" spans="1:12" x14ac:dyDescent="0.25">
      <c r="A16" s="5">
        <f t="shared" si="3"/>
        <v>9</v>
      </c>
      <c r="B16" s="5">
        <f t="shared" si="3"/>
        <v>38</v>
      </c>
      <c r="C16" s="13">
        <f t="shared" si="4"/>
        <v>20528.535756079105</v>
      </c>
      <c r="D16" s="13">
        <f t="shared" si="1"/>
        <v>3079.2803634118659</v>
      </c>
      <c r="E16" s="13">
        <f t="shared" si="2"/>
        <v>615.85607268237311</v>
      </c>
      <c r="F16" s="13">
        <f t="shared" si="5"/>
        <v>345949.82373677799</v>
      </c>
      <c r="G16" s="13">
        <f t="shared" si="6"/>
        <v>44341.637233130867</v>
      </c>
      <c r="H16" s="13">
        <f t="shared" si="0"/>
        <v>15290.982209165588</v>
      </c>
      <c r="I16" s="13">
        <f t="shared" si="7"/>
        <v>405582.44317907444</v>
      </c>
    </row>
    <row r="17" spans="1:9" x14ac:dyDescent="0.25">
      <c r="A17" s="5">
        <f t="shared" si="3"/>
        <v>10</v>
      </c>
      <c r="B17" s="5">
        <f t="shared" si="3"/>
        <v>39</v>
      </c>
      <c r="C17" s="13">
        <f t="shared" si="4"/>
        <v>21349.677186322271</v>
      </c>
      <c r="D17" s="13">
        <f t="shared" si="1"/>
        <v>3202.4515779483404</v>
      </c>
      <c r="E17" s="13">
        <f t="shared" si="2"/>
        <v>640.49031558966806</v>
      </c>
      <c r="F17" s="13">
        <f t="shared" si="5"/>
        <v>405582.44317907444</v>
      </c>
      <c r="G17" s="13">
        <f t="shared" si="6"/>
        <v>46115.302722456101</v>
      </c>
      <c r="H17" s="13">
        <f t="shared" si="0"/>
        <v>17926.743988515092</v>
      </c>
      <c r="I17" s="13">
        <f t="shared" si="7"/>
        <v>469624.48989004566</v>
      </c>
    </row>
    <row r="18" spans="1:9" x14ac:dyDescent="0.25">
      <c r="A18" s="5">
        <f t="shared" si="3"/>
        <v>11</v>
      </c>
      <c r="B18" s="5">
        <f t="shared" si="3"/>
        <v>40</v>
      </c>
      <c r="C18" s="13">
        <f t="shared" si="4"/>
        <v>22203.664273775164</v>
      </c>
      <c r="D18" s="13">
        <f t="shared" si="1"/>
        <v>3330.5496410662745</v>
      </c>
      <c r="E18" s="13">
        <f t="shared" si="2"/>
        <v>666.10992821325488</v>
      </c>
      <c r="F18" s="13">
        <f t="shared" si="5"/>
        <v>469624.48989004566</v>
      </c>
      <c r="G18" s="13">
        <f t="shared" si="6"/>
        <v>47959.914831354356</v>
      </c>
      <c r="H18" s="13">
        <f t="shared" si="0"/>
        <v>20757.402453140021</v>
      </c>
      <c r="I18" s="13">
        <f t="shared" si="7"/>
        <v>538341.80717454001</v>
      </c>
    </row>
    <row r="19" spans="1:9" x14ac:dyDescent="0.25">
      <c r="A19" s="5">
        <f t="shared" si="3"/>
        <v>12</v>
      </c>
      <c r="B19" s="5">
        <f t="shared" si="3"/>
        <v>41</v>
      </c>
      <c r="C19" s="13">
        <f t="shared" si="4"/>
        <v>23091.810844726173</v>
      </c>
      <c r="D19" s="13">
        <f t="shared" si="1"/>
        <v>3463.7716267089259</v>
      </c>
      <c r="E19" s="13">
        <f t="shared" si="2"/>
        <v>692.75432534178515</v>
      </c>
      <c r="F19" s="13">
        <f t="shared" si="5"/>
        <v>538341.80717454001</v>
      </c>
      <c r="G19" s="13">
        <f t="shared" si="6"/>
        <v>49878.311424608532</v>
      </c>
      <c r="H19" s="13">
        <f t="shared" si="0"/>
        <v>23794.70787711467</v>
      </c>
      <c r="I19" s="13">
        <f t="shared" si="7"/>
        <v>612014.82647626323</v>
      </c>
    </row>
    <row r="20" spans="1:9" x14ac:dyDescent="0.25">
      <c r="A20" s="5">
        <f t="shared" si="3"/>
        <v>13</v>
      </c>
      <c r="B20" s="5">
        <f t="shared" si="3"/>
        <v>42</v>
      </c>
      <c r="C20" s="13">
        <f t="shared" si="4"/>
        <v>24015.483278515221</v>
      </c>
      <c r="D20" s="13">
        <f t="shared" si="1"/>
        <v>3602.3224917772832</v>
      </c>
      <c r="E20" s="13">
        <f t="shared" si="2"/>
        <v>720.46449835545661</v>
      </c>
      <c r="F20" s="13">
        <f t="shared" si="5"/>
        <v>612014.82647626323</v>
      </c>
      <c r="G20" s="13">
        <f t="shared" si="6"/>
        <v>51873.443881592881</v>
      </c>
      <c r="H20" s="13">
        <f t="shared" si="0"/>
        <v>27051.055330250838</v>
      </c>
      <c r="I20" s="13">
        <f t="shared" si="7"/>
        <v>690939.32568810694</v>
      </c>
    </row>
    <row r="21" spans="1:9" x14ac:dyDescent="0.25">
      <c r="A21" s="5">
        <f t="shared" si="3"/>
        <v>14</v>
      </c>
      <c r="B21" s="5">
        <f t="shared" si="3"/>
        <v>43</v>
      </c>
      <c r="C21" s="13">
        <f t="shared" si="4"/>
        <v>24976.102609655831</v>
      </c>
      <c r="D21" s="13">
        <f t="shared" si="1"/>
        <v>3746.4153914483745</v>
      </c>
      <c r="E21" s="13">
        <f t="shared" si="2"/>
        <v>749.2830782896749</v>
      </c>
      <c r="F21" s="13">
        <f t="shared" si="5"/>
        <v>690939.32568810694</v>
      </c>
      <c r="G21" s="13">
        <f t="shared" si="6"/>
        <v>53948.381636856597</v>
      </c>
      <c r="H21" s="13">
        <f t="shared" si="0"/>
        <v>30539.51819541433</v>
      </c>
      <c r="I21" s="13">
        <f t="shared" si="7"/>
        <v>775427.22552037786</v>
      </c>
    </row>
    <row r="22" spans="1:9" x14ac:dyDescent="0.25">
      <c r="A22" s="5">
        <f>A21+1</f>
        <v>15</v>
      </c>
      <c r="B22" s="5">
        <f>B21+1</f>
        <v>44</v>
      </c>
      <c r="C22" s="13">
        <f t="shared" si="4"/>
        <v>25975.146714042065</v>
      </c>
      <c r="D22" s="13">
        <f t="shared" si="1"/>
        <v>3896.2720071063095</v>
      </c>
      <c r="E22" s="13">
        <f t="shared" si="2"/>
        <v>779.25440142126195</v>
      </c>
      <c r="F22" s="13">
        <f t="shared" si="5"/>
        <v>775427.22552037786</v>
      </c>
      <c r="G22" s="13">
        <f t="shared" si="6"/>
        <v>56106.316902330858</v>
      </c>
      <c r="H22" s="13">
        <f t="shared" si="0"/>
        <v>34273.883368000701</v>
      </c>
      <c r="I22" s="13">
        <f t="shared" si="7"/>
        <v>865807.42579070944</v>
      </c>
    </row>
    <row r="23" spans="1:9" x14ac:dyDescent="0.25">
      <c r="A23" s="5">
        <f t="shared" ref="A23:B30" si="8">A22+1</f>
        <v>16</v>
      </c>
      <c r="B23" s="5">
        <f t="shared" si="8"/>
        <v>45</v>
      </c>
      <c r="C23" s="13">
        <f t="shared" si="4"/>
        <v>27014.152582603747</v>
      </c>
      <c r="D23" s="13">
        <f t="shared" si="1"/>
        <v>4052.122887390562</v>
      </c>
      <c r="E23" s="13">
        <f t="shared" si="2"/>
        <v>810.42457747811238</v>
      </c>
      <c r="F23" s="13">
        <f t="shared" si="5"/>
        <v>865807.42579070944</v>
      </c>
      <c r="G23" s="13">
        <f t="shared" si="6"/>
        <v>58350.569578424096</v>
      </c>
      <c r="H23" s="13">
        <f t="shared" si="0"/>
        <v>38268.688219949363</v>
      </c>
      <c r="I23" s="13">
        <f t="shared" si="7"/>
        <v>962426.68358908291</v>
      </c>
    </row>
    <row r="24" spans="1:9" x14ac:dyDescent="0.25">
      <c r="A24" s="5">
        <f t="shared" si="8"/>
        <v>17</v>
      </c>
      <c r="B24" s="5">
        <f t="shared" si="8"/>
        <v>46</v>
      </c>
      <c r="C24" s="13">
        <f t="shared" si="4"/>
        <v>28094.718685907897</v>
      </c>
      <c r="D24" s="13">
        <f t="shared" si="1"/>
        <v>4214.2078028861843</v>
      </c>
      <c r="E24" s="13">
        <f t="shared" si="2"/>
        <v>842.84156057723692</v>
      </c>
      <c r="F24" s="13">
        <f t="shared" si="5"/>
        <v>962426.68358908291</v>
      </c>
      <c r="G24" s="13">
        <f t="shared" si="6"/>
        <v>60684.592361561059</v>
      </c>
      <c r="H24" s="13">
        <f t="shared" si="0"/>
        <v>42539.259414637469</v>
      </c>
      <c r="I24" s="13">
        <f t="shared" si="7"/>
        <v>1065650.5353652814</v>
      </c>
    </row>
    <row r="25" spans="1:9" x14ac:dyDescent="0.25">
      <c r="A25" s="5">
        <f t="shared" si="8"/>
        <v>18</v>
      </c>
      <c r="B25" s="5">
        <f t="shared" si="8"/>
        <v>47</v>
      </c>
      <c r="C25" s="13">
        <f t="shared" si="4"/>
        <v>29218.507433344213</v>
      </c>
      <c r="D25" s="13">
        <f t="shared" si="1"/>
        <v>4382.7761150016322</v>
      </c>
      <c r="E25" s="13">
        <f t="shared" si="2"/>
        <v>876.55522300032635</v>
      </c>
      <c r="F25" s="13">
        <f t="shared" si="5"/>
        <v>1065650.5353652814</v>
      </c>
      <c r="G25" s="13">
        <f t="shared" si="6"/>
        <v>63111.976056023501</v>
      </c>
      <c r="H25" s="13">
        <f t="shared" si="0"/>
        <v>47101.753663145442</v>
      </c>
      <c r="I25" s="13">
        <f t="shared" si="7"/>
        <v>1175864.2650844504</v>
      </c>
    </row>
    <row r="26" spans="1:9" x14ac:dyDescent="0.25">
      <c r="A26" s="5">
        <f t="shared" si="8"/>
        <v>19</v>
      </c>
      <c r="B26" s="5">
        <f t="shared" si="8"/>
        <v>48</v>
      </c>
      <c r="C26" s="13">
        <f t="shared" si="4"/>
        <v>30387.247730677984</v>
      </c>
      <c r="D26" s="13">
        <f t="shared" si="1"/>
        <v>4558.0871596016977</v>
      </c>
      <c r="E26" s="13">
        <f t="shared" si="2"/>
        <v>911.61743192033953</v>
      </c>
      <c r="F26" s="13">
        <f t="shared" si="5"/>
        <v>1175864.2650844504</v>
      </c>
      <c r="G26" s="13">
        <f t="shared" si="6"/>
        <v>65636.455098264443</v>
      </c>
      <c r="H26" s="13">
        <f t="shared" si="0"/>
        <v>51973.200516732708</v>
      </c>
      <c r="I26" s="13">
        <f t="shared" si="7"/>
        <v>1293473.9206994474</v>
      </c>
    </row>
    <row r="27" spans="1:9" x14ac:dyDescent="0.25">
      <c r="A27" s="5">
        <f t="shared" si="8"/>
        <v>20</v>
      </c>
      <c r="B27" s="5">
        <f t="shared" si="8"/>
        <v>49</v>
      </c>
      <c r="C27" s="13">
        <f t="shared" si="4"/>
        <v>31602.737639905103</v>
      </c>
      <c r="D27" s="13">
        <f t="shared" si="1"/>
        <v>4740.4106459857649</v>
      </c>
      <c r="E27" s="13">
        <f t="shared" si="2"/>
        <v>948.08212919715299</v>
      </c>
      <c r="F27" s="13">
        <f t="shared" si="5"/>
        <v>1293473.9206994474</v>
      </c>
      <c r="G27" s="13">
        <f t="shared" si="6"/>
        <v>68261.913302195011</v>
      </c>
      <c r="H27" s="13">
        <f t="shared" si="0"/>
        <v>57171.547294915581</v>
      </c>
      <c r="I27" s="13">
        <f t="shared" si="7"/>
        <v>1418907.3812965581</v>
      </c>
    </row>
    <row r="28" spans="1:9" x14ac:dyDescent="0.25">
      <c r="A28" s="5">
        <f t="shared" si="8"/>
        <v>21</v>
      </c>
      <c r="B28" s="5">
        <f t="shared" si="8"/>
        <v>50</v>
      </c>
      <c r="C28" s="13">
        <f t="shared" si="4"/>
        <v>32866.847145501306</v>
      </c>
      <c r="D28" s="13">
        <f t="shared" si="1"/>
        <v>4930.0270718251959</v>
      </c>
      <c r="E28" s="13">
        <f t="shared" si="2"/>
        <v>986.00541436503909</v>
      </c>
      <c r="F28" s="13">
        <f t="shared" si="5"/>
        <v>1418907.3812965581</v>
      </c>
      <c r="G28" s="13">
        <f t="shared" si="6"/>
        <v>70992.389834282818</v>
      </c>
      <c r="H28" s="13">
        <f t="shared" si="0"/>
        <v>62715.706253307872</v>
      </c>
      <c r="I28" s="13">
        <f t="shared" si="7"/>
        <v>1552615.4773841489</v>
      </c>
    </row>
    <row r="29" spans="1:9" x14ac:dyDescent="0.25">
      <c r="A29" s="5">
        <f t="shared" si="8"/>
        <v>22</v>
      </c>
      <c r="B29" s="5">
        <f t="shared" si="8"/>
        <v>51</v>
      </c>
      <c r="C29" s="13">
        <f t="shared" si="4"/>
        <v>34181.521031321361</v>
      </c>
      <c r="D29" s="13">
        <f t="shared" si="1"/>
        <v>5127.228154698204</v>
      </c>
      <c r="E29" s="13">
        <f t="shared" si="2"/>
        <v>1025.4456309396408</v>
      </c>
      <c r="F29" s="13">
        <f t="shared" si="5"/>
        <v>1552615.4773841489</v>
      </c>
      <c r="G29" s="13">
        <f t="shared" si="6"/>
        <v>73832.085427654136</v>
      </c>
      <c r="H29" s="13">
        <f t="shared" si="0"/>
        <v>68625.60410037938</v>
      </c>
      <c r="I29" s="13">
        <f t="shared" si="7"/>
        <v>1695073.1669121825</v>
      </c>
    </row>
    <row r="30" spans="1:9" x14ac:dyDescent="0.25">
      <c r="A30" s="5">
        <f t="shared" si="8"/>
        <v>23</v>
      </c>
      <c r="B30" s="5">
        <f t="shared" si="8"/>
        <v>52</v>
      </c>
      <c r="C30" s="13">
        <f t="shared" si="4"/>
        <v>35548.781872574218</v>
      </c>
      <c r="D30" s="13">
        <f t="shared" si="1"/>
        <v>5332.3172808861327</v>
      </c>
      <c r="E30" s="13">
        <f t="shared" si="2"/>
        <v>1066.4634561772266</v>
      </c>
      <c r="F30" s="13">
        <f t="shared" si="5"/>
        <v>1695073.1669121825</v>
      </c>
      <c r="G30" s="13">
        <f t="shared" si="6"/>
        <v>76785.36884476032</v>
      </c>
      <c r="H30" s="13">
        <f t="shared" si="0"/>
        <v>74922.233977518466</v>
      </c>
      <c r="I30" s="13">
        <f t="shared" si="7"/>
        <v>1846780.7697344613</v>
      </c>
    </row>
    <row r="31" spans="1:9" x14ac:dyDescent="0.25">
      <c r="A31" s="5">
        <f>A30+1</f>
        <v>24</v>
      </c>
      <c r="B31" s="5">
        <f>B30+1</f>
        <v>53</v>
      </c>
      <c r="C31" s="13">
        <f t="shared" si="4"/>
        <v>36970.733147477185</v>
      </c>
      <c r="D31" s="13">
        <f t="shared" si="1"/>
        <v>5545.6099721215778</v>
      </c>
      <c r="E31" s="13">
        <f t="shared" si="2"/>
        <v>1109.1219944243155</v>
      </c>
      <c r="F31" s="13">
        <f t="shared" si="5"/>
        <v>1846780.7697344613</v>
      </c>
      <c r="G31" s="13">
        <f t="shared" si="6"/>
        <v>79856.783598550712</v>
      </c>
      <c r="H31" s="13">
        <f t="shared" si="0"/>
        <v>81627.7100222632</v>
      </c>
      <c r="I31" s="13">
        <f t="shared" si="7"/>
        <v>2008265.2633552752</v>
      </c>
    </row>
    <row r="32" spans="1:9" x14ac:dyDescent="0.25">
      <c r="A32" s="5">
        <f t="shared" ref="A32:B32" si="9">A31+1</f>
        <v>25</v>
      </c>
      <c r="B32" s="5">
        <f t="shared" si="9"/>
        <v>54</v>
      </c>
      <c r="C32" s="13">
        <f t="shared" si="4"/>
        <v>38449.562473376274</v>
      </c>
      <c r="D32" s="13">
        <f t="shared" si="1"/>
        <v>5767.4343710064413</v>
      </c>
      <c r="E32" s="13">
        <f t="shared" si="2"/>
        <v>1153.4868742012882</v>
      </c>
      <c r="F32" s="13">
        <f t="shared" si="5"/>
        <v>2008265.2633552752</v>
      </c>
      <c r="G32" s="13">
        <f t="shared" si="6"/>
        <v>83051.054942492745</v>
      </c>
      <c r="H32" s="13">
        <f t="shared" si="0"/>
        <v>88765.324640303166</v>
      </c>
      <c r="I32" s="13">
        <f t="shared" si="7"/>
        <v>2180081.6429380714</v>
      </c>
    </row>
    <row r="33" spans="1:9" x14ac:dyDescent="0.25">
      <c r="A33" s="5">
        <f>A32+1</f>
        <v>26</v>
      </c>
      <c r="B33" s="5">
        <f>B32+1</f>
        <v>55</v>
      </c>
      <c r="C33" s="13">
        <f t="shared" si="4"/>
        <v>39987.544972311327</v>
      </c>
      <c r="D33" s="13">
        <f t="shared" si="1"/>
        <v>5998.1317458466992</v>
      </c>
      <c r="E33" s="13">
        <f t="shared" si="2"/>
        <v>1199.6263491693398</v>
      </c>
      <c r="F33" s="13">
        <f t="shared" si="5"/>
        <v>2180081.6429380714</v>
      </c>
      <c r="G33" s="13">
        <f t="shared" si="6"/>
        <v>86373.097140192476</v>
      </c>
      <c r="H33" s="13">
        <f t="shared" si="0"/>
        <v>96359.608617862759</v>
      </c>
      <c r="I33" s="13">
        <f t="shared" si="7"/>
        <v>2362814.3486961266</v>
      </c>
    </row>
    <row r="34" spans="1:9" x14ac:dyDescent="0.25">
      <c r="A34" s="5">
        <f>A33+1</f>
        <v>27</v>
      </c>
      <c r="B34" s="5">
        <f>B33+1</f>
        <v>56</v>
      </c>
      <c r="C34" s="13">
        <f t="shared" si="4"/>
        <v>41587.046771203779</v>
      </c>
      <c r="D34" s="13">
        <f t="shared" si="1"/>
        <v>6238.057015680567</v>
      </c>
      <c r="E34" s="13">
        <f t="shared" si="2"/>
        <v>1247.6114031361133</v>
      </c>
      <c r="F34" s="13">
        <f t="shared" si="5"/>
        <v>2362814.3486961266</v>
      </c>
      <c r="G34" s="13">
        <f t="shared" si="6"/>
        <v>89828.021025800175</v>
      </c>
      <c r="H34" s="13">
        <f t="shared" si="0"/>
        <v>104436.3942123688</v>
      </c>
      <c r="I34" s="13">
        <f t="shared" si="7"/>
        <v>2557078.7639342956</v>
      </c>
    </row>
    <row r="35" spans="1:9" x14ac:dyDescent="0.25">
      <c r="A35" s="5">
        <f t="shared" ref="A35:B50" si="10">A34+1</f>
        <v>28</v>
      </c>
      <c r="B35" s="5">
        <f t="shared" si="10"/>
        <v>57</v>
      </c>
      <c r="C35" s="13">
        <f t="shared" si="4"/>
        <v>43250.528642051933</v>
      </c>
      <c r="D35" s="13">
        <f t="shared" si="1"/>
        <v>6487.5792963077902</v>
      </c>
      <c r="E35" s="13">
        <f t="shared" si="2"/>
        <v>1297.515859261558</v>
      </c>
      <c r="F35" s="13">
        <f t="shared" si="5"/>
        <v>2557078.7639342956</v>
      </c>
      <c r="G35" s="13">
        <f t="shared" si="6"/>
        <v>93421.141866832171</v>
      </c>
      <c r="H35" s="13">
        <f t="shared" si="0"/>
        <v>113022.88136589587</v>
      </c>
      <c r="I35" s="13">
        <f t="shared" si="7"/>
        <v>2763522.7871670234</v>
      </c>
    </row>
    <row r="36" spans="1:9" x14ac:dyDescent="0.25">
      <c r="A36" s="5">
        <f t="shared" si="10"/>
        <v>29</v>
      </c>
      <c r="B36" s="5">
        <f t="shared" si="10"/>
        <v>58</v>
      </c>
      <c r="C36" s="13">
        <f t="shared" si="4"/>
        <v>44980.549787734009</v>
      </c>
      <c r="D36" s="13">
        <f t="shared" si="1"/>
        <v>6747.0824681601016</v>
      </c>
      <c r="E36" s="13">
        <f t="shared" si="2"/>
        <v>1349.4164936320203</v>
      </c>
      <c r="F36" s="13">
        <f t="shared" si="5"/>
        <v>2763522.7871670234</v>
      </c>
      <c r="G36" s="13">
        <f t="shared" si="6"/>
        <v>97157.98754150547</v>
      </c>
      <c r="H36" s="13">
        <f t="shared" si="0"/>
        <v>122147.70719278244</v>
      </c>
      <c r="I36" s="13">
        <f t="shared" si="7"/>
        <v>2982828.4819013113</v>
      </c>
    </row>
    <row r="37" spans="1:9" x14ac:dyDescent="0.25">
      <c r="A37" s="5">
        <f>A36+1</f>
        <v>30</v>
      </c>
      <c r="B37" s="5">
        <f>B36+1</f>
        <v>59</v>
      </c>
      <c r="C37" s="13">
        <f t="shared" si="4"/>
        <v>46779.771779243369</v>
      </c>
      <c r="D37" s="13">
        <f t="shared" si="1"/>
        <v>7016.9657668865048</v>
      </c>
      <c r="E37" s="13">
        <f t="shared" si="2"/>
        <v>1403.3931533773009</v>
      </c>
      <c r="F37" s="13">
        <f t="shared" si="5"/>
        <v>2982828.4819013113</v>
      </c>
      <c r="G37" s="13">
        <f t="shared" si="6"/>
        <v>101044.30704316567</v>
      </c>
      <c r="H37" s="13">
        <f t="shared" si="0"/>
        <v>131841.01890003798</v>
      </c>
      <c r="I37" s="13">
        <f t="shared" si="7"/>
        <v>3215713.807844515</v>
      </c>
    </row>
    <row r="38" spans="1:9" x14ac:dyDescent="0.25">
      <c r="A38" s="5">
        <f t="shared" si="10"/>
        <v>31</v>
      </c>
      <c r="B38" s="5">
        <f t="shared" si="10"/>
        <v>60</v>
      </c>
      <c r="C38" s="13">
        <f t="shared" si="4"/>
        <v>48650.962650413108</v>
      </c>
      <c r="D38" s="13">
        <f t="shared" si="1"/>
        <v>7297.6443975619659</v>
      </c>
      <c r="E38" s="13">
        <f t="shared" si="2"/>
        <v>1459.5288795123931</v>
      </c>
      <c r="F38" s="13">
        <f t="shared" si="5"/>
        <v>3215713.807844515</v>
      </c>
      <c r="G38" s="13">
        <f t="shared" si="6"/>
        <v>105086.07932489231</v>
      </c>
      <c r="H38" s="13">
        <f t="shared" si="0"/>
        <v>142134.55030672759</v>
      </c>
      <c r="I38" s="13">
        <f t="shared" si="7"/>
        <v>3462934.4374761349</v>
      </c>
    </row>
    <row r="39" spans="1:9" x14ac:dyDescent="0.25">
      <c r="A39" s="5">
        <f t="shared" si="10"/>
        <v>32</v>
      </c>
      <c r="B39" s="5">
        <f t="shared" si="10"/>
        <v>61</v>
      </c>
      <c r="C39" s="13">
        <f t="shared" si="4"/>
        <v>50597.001156429636</v>
      </c>
      <c r="D39" s="13">
        <f t="shared" si="1"/>
        <v>7589.5501734644449</v>
      </c>
      <c r="E39" s="13">
        <f t="shared" si="2"/>
        <v>1517.910034692889</v>
      </c>
      <c r="F39" s="13">
        <f t="shared" si="5"/>
        <v>3462934.4374761349</v>
      </c>
      <c r="G39" s="13">
        <f t="shared" si="6"/>
        <v>109289.522497888</v>
      </c>
      <c r="H39" s="13">
        <f t="shared" si="0"/>
        <v>153061.70213644518</v>
      </c>
      <c r="I39" s="13">
        <f t="shared" si="7"/>
        <v>3725285.6621104684</v>
      </c>
    </row>
    <row r="40" spans="1:9" x14ac:dyDescent="0.25">
      <c r="A40" s="5">
        <f t="shared" si="10"/>
        <v>33</v>
      </c>
      <c r="B40" s="5">
        <f t="shared" si="10"/>
        <v>62</v>
      </c>
      <c r="C40" s="13">
        <f t="shared" si="4"/>
        <v>52620.881202686825</v>
      </c>
      <c r="D40" s="13">
        <f t="shared" si="1"/>
        <v>7893.1321804030231</v>
      </c>
      <c r="E40" s="13">
        <f t="shared" si="2"/>
        <v>1578.6264360806047</v>
      </c>
      <c r="F40" s="13">
        <f t="shared" si="5"/>
        <v>3725285.6621104684</v>
      </c>
      <c r="G40" s="13">
        <f t="shared" si="6"/>
        <v>113661.10339780353</v>
      </c>
      <c r="H40" s="13">
        <f t="shared" ref="H40:H62" si="11">$I$4*F40</f>
        <v>164657.62626528271</v>
      </c>
      <c r="I40" s="13">
        <f t="shared" si="7"/>
        <v>4003604.3917735545</v>
      </c>
    </row>
    <row r="41" spans="1:9" x14ac:dyDescent="0.25">
      <c r="A41" s="5">
        <f t="shared" si="10"/>
        <v>34</v>
      </c>
      <c r="B41" s="5">
        <f t="shared" si="10"/>
        <v>63</v>
      </c>
      <c r="C41" s="13">
        <f t="shared" si="4"/>
        <v>54725.716450794302</v>
      </c>
      <c r="D41" s="13">
        <f t="shared" si="1"/>
        <v>8208.8574676191456</v>
      </c>
      <c r="E41" s="13">
        <f t="shared" si="2"/>
        <v>1641.7714935238289</v>
      </c>
      <c r="F41" s="13">
        <f t="shared" si="5"/>
        <v>4003604.3917735545</v>
      </c>
      <c r="G41" s="13">
        <f t="shared" si="6"/>
        <v>118207.5475337157</v>
      </c>
      <c r="H41" s="13">
        <f t="shared" si="11"/>
        <v>176959.31411639112</v>
      </c>
      <c r="I41" s="13">
        <f t="shared" si="7"/>
        <v>4298771.253423661</v>
      </c>
    </row>
    <row r="42" spans="1:9" x14ac:dyDescent="0.25">
      <c r="A42" s="5">
        <f t="shared" si="10"/>
        <v>35</v>
      </c>
      <c r="B42" s="5">
        <f t="shared" si="10"/>
        <v>64</v>
      </c>
      <c r="C42" s="13">
        <f t="shared" si="4"/>
        <v>56914.745108826079</v>
      </c>
      <c r="D42" s="13">
        <f t="shared" si="1"/>
        <v>8537.2117663239114</v>
      </c>
      <c r="E42" s="13">
        <f t="shared" si="2"/>
        <v>1707.4423532647822</v>
      </c>
      <c r="F42" s="13">
        <f t="shared" si="5"/>
        <v>4298771.253423661</v>
      </c>
      <c r="G42" s="13">
        <f t="shared" si="6"/>
        <v>122935.84943506433</v>
      </c>
      <c r="H42" s="13">
        <f t="shared" si="11"/>
        <v>190005.68940132583</v>
      </c>
      <c r="I42" s="13">
        <f t="shared" si="7"/>
        <v>4611712.7922600508</v>
      </c>
    </row>
    <row r="43" spans="1:9" x14ac:dyDescent="0.25">
      <c r="A43" s="5">
        <f t="shared" si="10"/>
        <v>36</v>
      </c>
      <c r="B43" s="5">
        <f t="shared" si="10"/>
        <v>65</v>
      </c>
      <c r="C43" s="13">
        <f t="shared" si="4"/>
        <v>59191.334913179126</v>
      </c>
      <c r="D43" s="13">
        <f t="shared" si="1"/>
        <v>8878.7002369768688</v>
      </c>
      <c r="E43" s="13">
        <f t="shared" si="2"/>
        <v>1775.7400473953737</v>
      </c>
      <c r="F43" s="13">
        <f t="shared" si="5"/>
        <v>4611712.7922600508</v>
      </c>
      <c r="G43" s="13">
        <f t="shared" si="6"/>
        <v>127853.28341246692</v>
      </c>
      <c r="H43" s="13">
        <f t="shared" si="11"/>
        <v>203837.70541789426</v>
      </c>
      <c r="I43" s="13">
        <f t="shared" si="7"/>
        <v>4943403.7810904114</v>
      </c>
    </row>
    <row r="44" spans="1:9" x14ac:dyDescent="0.25">
      <c r="A44" s="5">
        <f t="shared" si="10"/>
        <v>37</v>
      </c>
      <c r="B44" s="5">
        <f t="shared" si="10"/>
        <v>66</v>
      </c>
      <c r="C44" s="13">
        <f t="shared" si="4"/>
        <v>61558.988309706292</v>
      </c>
      <c r="D44" s="13">
        <f t="shared" si="1"/>
        <v>9233.8482464559438</v>
      </c>
      <c r="E44" s="13">
        <f t="shared" si="2"/>
        <v>1846.7696492911887</v>
      </c>
      <c r="F44" s="13">
        <f t="shared" si="5"/>
        <v>4943403.7810904114</v>
      </c>
      <c r="G44" s="13">
        <f t="shared" si="6"/>
        <v>132967.41474896559</v>
      </c>
      <c r="H44" s="13">
        <f t="shared" si="11"/>
        <v>218498.44712419619</v>
      </c>
      <c r="I44" s="13">
        <f t="shared" si="7"/>
        <v>5294869.6429635733</v>
      </c>
    </row>
    <row r="45" spans="1:9" s="8" customFormat="1" x14ac:dyDescent="0.25">
      <c r="A45" s="16">
        <f t="shared" si="10"/>
        <v>38</v>
      </c>
      <c r="B45" s="16">
        <f t="shared" si="10"/>
        <v>67</v>
      </c>
      <c r="C45" s="17">
        <f t="shared" si="4"/>
        <v>64021.347842094547</v>
      </c>
      <c r="D45" s="17">
        <f t="shared" si="1"/>
        <v>9603.202176314182</v>
      </c>
      <c r="E45" s="17">
        <f t="shared" si="2"/>
        <v>1920.6404352628363</v>
      </c>
      <c r="F45" s="17">
        <f t="shared" si="5"/>
        <v>5294869.6429635733</v>
      </c>
      <c r="G45" s="17">
        <f t="shared" si="6"/>
        <v>138286.11133892421</v>
      </c>
      <c r="H45" s="17">
        <f t="shared" si="11"/>
        <v>234033.23821898995</v>
      </c>
      <c r="I45" s="17">
        <f t="shared" si="7"/>
        <v>5667188.9925214881</v>
      </c>
    </row>
    <row r="46" spans="1:9" x14ac:dyDescent="0.25">
      <c r="A46" s="5">
        <f t="shared" si="10"/>
        <v>39</v>
      </c>
      <c r="B46" s="5">
        <f t="shared" si="10"/>
        <v>68</v>
      </c>
      <c r="C46" s="13">
        <f t="shared" si="4"/>
        <v>66582.201755778326</v>
      </c>
      <c r="D46" s="13">
        <f t="shared" si="1"/>
        <v>9987.3302633667481</v>
      </c>
      <c r="E46" s="13">
        <f t="shared" si="2"/>
        <v>1997.4660526733496</v>
      </c>
      <c r="F46" s="13">
        <f t="shared" si="5"/>
        <v>5667188.9925214881</v>
      </c>
      <c r="G46" s="13">
        <f t="shared" si="6"/>
        <v>143817.55579248117</v>
      </c>
      <c r="H46" s="13">
        <f t="shared" si="11"/>
        <v>250489.75346944979</v>
      </c>
      <c r="I46" s="13">
        <f t="shared" si="7"/>
        <v>6061496.3017834192</v>
      </c>
    </row>
    <row r="47" spans="1:9" x14ac:dyDescent="0.25">
      <c r="A47" s="5">
        <f t="shared" si="10"/>
        <v>40</v>
      </c>
      <c r="B47" s="5">
        <f t="shared" si="10"/>
        <v>69</v>
      </c>
      <c r="C47" s="13">
        <f t="shared" si="4"/>
        <v>69245.489826009463</v>
      </c>
      <c r="D47" s="13">
        <f t="shared" si="1"/>
        <v>10386.823473901419</v>
      </c>
      <c r="E47" s="13">
        <f t="shared" si="2"/>
        <v>2077.364694780284</v>
      </c>
      <c r="F47" s="13">
        <f t="shared" si="5"/>
        <v>6061496.3017834192</v>
      </c>
      <c r="G47" s="13">
        <f t="shared" si="6"/>
        <v>149570.25802418042</v>
      </c>
      <c r="H47" s="13">
        <f t="shared" si="11"/>
        <v>267918.13653882715</v>
      </c>
      <c r="I47" s="13">
        <f t="shared" si="7"/>
        <v>6478984.6963464264</v>
      </c>
    </row>
    <row r="48" spans="1:9" x14ac:dyDescent="0.25">
      <c r="A48" s="5">
        <f t="shared" si="10"/>
        <v>41</v>
      </c>
      <c r="B48" s="5">
        <f t="shared" si="10"/>
        <v>70</v>
      </c>
      <c r="C48" s="13">
        <f t="shared" si="4"/>
        <v>72015.309419049838</v>
      </c>
      <c r="D48" s="13">
        <f t="shared" si="1"/>
        <v>10802.296412857475</v>
      </c>
      <c r="E48" s="13">
        <f t="shared" si="2"/>
        <v>2160.4592825714949</v>
      </c>
      <c r="F48" s="13">
        <f t="shared" si="5"/>
        <v>6478984.6963464264</v>
      </c>
      <c r="G48" s="13">
        <f t="shared" si="6"/>
        <v>155553.06834514765</v>
      </c>
      <c r="H48" s="13">
        <f t="shared" si="11"/>
        <v>286371.12357851205</v>
      </c>
      <c r="I48" s="13">
        <f t="shared" si="7"/>
        <v>6920908.8882700866</v>
      </c>
    </row>
    <row r="49" spans="1:11" x14ac:dyDescent="0.25">
      <c r="A49" s="5">
        <f t="shared" si="10"/>
        <v>42</v>
      </c>
      <c r="B49" s="5">
        <f t="shared" si="10"/>
        <v>71</v>
      </c>
      <c r="C49" s="13">
        <f t="shared" si="4"/>
        <v>74895.921795811839</v>
      </c>
      <c r="D49" s="13">
        <f t="shared" si="1"/>
        <v>11234.388269371775</v>
      </c>
      <c r="E49" s="13">
        <f t="shared" si="2"/>
        <v>2246.877653874355</v>
      </c>
      <c r="F49" s="13">
        <f t="shared" si="5"/>
        <v>6920908.8882700866</v>
      </c>
      <c r="G49" s="13">
        <f t="shared" si="6"/>
        <v>161775.19107895356</v>
      </c>
      <c r="H49" s="13">
        <f t="shared" si="11"/>
        <v>305904.17286153784</v>
      </c>
      <c r="I49" s="13">
        <f t="shared" si="7"/>
        <v>7388588.2522105779</v>
      </c>
    </row>
    <row r="50" spans="1:11" x14ac:dyDescent="0.25">
      <c r="A50" s="5">
        <f t="shared" si="10"/>
        <v>43</v>
      </c>
      <c r="B50" s="5">
        <f t="shared" si="10"/>
        <v>72</v>
      </c>
      <c r="C50" s="13">
        <f t="shared" si="4"/>
        <v>77891.758667644317</v>
      </c>
      <c r="D50" s="13">
        <f t="shared" si="1"/>
        <v>11683.763800146648</v>
      </c>
      <c r="E50" s="13">
        <f t="shared" si="2"/>
        <v>2336.7527600293292</v>
      </c>
      <c r="F50" s="13">
        <f t="shared" si="5"/>
        <v>7388588.2522105779</v>
      </c>
      <c r="G50" s="13">
        <f t="shared" si="6"/>
        <v>168246.19872211173</v>
      </c>
      <c r="H50" s="13">
        <f t="shared" si="11"/>
        <v>326575.60074770759</v>
      </c>
      <c r="I50" s="13">
        <f t="shared" si="7"/>
        <v>7883410.0516803972</v>
      </c>
    </row>
    <row r="51" spans="1:11" x14ac:dyDescent="0.25">
      <c r="A51" s="5">
        <f t="shared" ref="A51:B62" si="12">A50+1</f>
        <v>44</v>
      </c>
      <c r="B51" s="5">
        <f t="shared" si="12"/>
        <v>73</v>
      </c>
      <c r="C51" s="13">
        <f t="shared" si="4"/>
        <v>81007.429014350098</v>
      </c>
      <c r="D51" s="13">
        <f t="shared" si="1"/>
        <v>12151.114352152514</v>
      </c>
      <c r="E51" s="13">
        <f t="shared" si="2"/>
        <v>2430.222870430503</v>
      </c>
      <c r="F51" s="13">
        <f t="shared" si="5"/>
        <v>7883410.0516803972</v>
      </c>
      <c r="G51" s="13">
        <f t="shared" si="6"/>
        <v>174976.04667099618</v>
      </c>
      <c r="H51" s="13">
        <f t="shared" si="11"/>
        <v>348446.72428427357</v>
      </c>
      <c r="I51" s="13">
        <f t="shared" si="7"/>
        <v>8406832.8226356674</v>
      </c>
    </row>
    <row r="52" spans="1:11" x14ac:dyDescent="0.25">
      <c r="A52" s="5">
        <f t="shared" si="12"/>
        <v>45</v>
      </c>
      <c r="B52" s="5">
        <f t="shared" si="12"/>
        <v>74</v>
      </c>
      <c r="C52" s="13">
        <f t="shared" si="4"/>
        <v>84247.726174924101</v>
      </c>
      <c r="D52" s="13">
        <f t="shared" si="1"/>
        <v>12637.158926238615</v>
      </c>
      <c r="E52" s="13">
        <f t="shared" si="2"/>
        <v>2527.4317852477229</v>
      </c>
      <c r="F52" s="13">
        <f t="shared" si="5"/>
        <v>8406832.8226356674</v>
      </c>
      <c r="G52" s="13">
        <f t="shared" si="6"/>
        <v>181975.08853783607</v>
      </c>
      <c r="H52" s="13">
        <f t="shared" si="11"/>
        <v>371582.01076049655</v>
      </c>
      <c r="I52" s="13">
        <f t="shared" si="7"/>
        <v>8960389.9219340011</v>
      </c>
    </row>
    <row r="53" spans="1:11" x14ac:dyDescent="0.25">
      <c r="A53" s="5">
        <f t="shared" si="12"/>
        <v>46</v>
      </c>
      <c r="B53" s="5">
        <f t="shared" si="12"/>
        <v>75</v>
      </c>
      <c r="C53" s="13">
        <f t="shared" si="4"/>
        <v>87617.635221921068</v>
      </c>
      <c r="D53" s="13">
        <f t="shared" si="1"/>
        <v>13142.64528328816</v>
      </c>
      <c r="E53" s="13">
        <f t="shared" si="2"/>
        <v>2628.5290566576318</v>
      </c>
      <c r="F53" s="13">
        <f t="shared" si="5"/>
        <v>8960389.9219340011</v>
      </c>
      <c r="G53" s="13">
        <f t="shared" si="6"/>
        <v>189254.0920793495</v>
      </c>
      <c r="H53" s="13">
        <f t="shared" si="11"/>
        <v>396049.23454948288</v>
      </c>
      <c r="I53" s="13">
        <f t="shared" si="7"/>
        <v>9545693.2485628333</v>
      </c>
    </row>
    <row r="54" spans="1:11" x14ac:dyDescent="0.25">
      <c r="A54" s="5">
        <f t="shared" si="12"/>
        <v>47</v>
      </c>
      <c r="B54" s="5">
        <f t="shared" si="12"/>
        <v>76</v>
      </c>
      <c r="C54" s="13">
        <f t="shared" si="4"/>
        <v>91122.340630797917</v>
      </c>
      <c r="D54" s="13">
        <f t="shared" si="1"/>
        <v>13668.351094619688</v>
      </c>
      <c r="E54" s="13">
        <f t="shared" si="2"/>
        <v>2733.6702189239372</v>
      </c>
      <c r="F54" s="13">
        <f t="shared" si="5"/>
        <v>9545693.2485628333</v>
      </c>
      <c r="G54" s="13">
        <f t="shared" si="6"/>
        <v>196824.25576252348</v>
      </c>
      <c r="H54" s="13">
        <f t="shared" si="11"/>
        <v>421919.64158647729</v>
      </c>
      <c r="I54" s="13">
        <f t="shared" si="7"/>
        <v>10164437.145911833</v>
      </c>
    </row>
    <row r="55" spans="1:11" x14ac:dyDescent="0.25">
      <c r="A55" s="5">
        <f t="shared" si="12"/>
        <v>48</v>
      </c>
      <c r="B55" s="5">
        <f t="shared" si="12"/>
        <v>77</v>
      </c>
      <c r="C55" s="13">
        <f t="shared" si="4"/>
        <v>94767.234256029842</v>
      </c>
      <c r="D55" s="13">
        <f t="shared" si="1"/>
        <v>14215.085138404476</v>
      </c>
      <c r="E55" s="13">
        <f t="shared" si="2"/>
        <v>2843.0170276808954</v>
      </c>
      <c r="F55" s="13">
        <f t="shared" si="5"/>
        <v>10164437.145911833</v>
      </c>
      <c r="G55" s="13">
        <f t="shared" si="6"/>
        <v>204697.22599302445</v>
      </c>
      <c r="H55" s="13">
        <f t="shared" si="11"/>
        <v>449268.12184930308</v>
      </c>
      <c r="I55" s="13">
        <f t="shared" si="7"/>
        <v>10818402.49375416</v>
      </c>
    </row>
    <row r="56" spans="1:11" x14ac:dyDescent="0.25">
      <c r="A56" s="5">
        <f t="shared" si="12"/>
        <v>49</v>
      </c>
      <c r="B56" s="5">
        <f t="shared" si="12"/>
        <v>78</v>
      </c>
      <c r="C56" s="13">
        <f t="shared" si="4"/>
        <v>98557.923626271033</v>
      </c>
      <c r="D56" s="13">
        <f t="shared" si="1"/>
        <v>14783.688543940654</v>
      </c>
      <c r="E56" s="13">
        <f t="shared" si="2"/>
        <v>2956.7377087881309</v>
      </c>
      <c r="F56" s="13">
        <f t="shared" si="5"/>
        <v>10818402.49375416</v>
      </c>
      <c r="G56" s="13">
        <f t="shared" si="6"/>
        <v>212885.11503274541</v>
      </c>
      <c r="H56" s="13">
        <f t="shared" si="11"/>
        <v>478173.39022393391</v>
      </c>
      <c r="I56" s="13">
        <f t="shared" si="7"/>
        <v>11509460.999010839</v>
      </c>
    </row>
    <row r="57" spans="1:11" x14ac:dyDescent="0.25">
      <c r="A57" s="5">
        <f t="shared" si="12"/>
        <v>50</v>
      </c>
      <c r="B57" s="5">
        <f t="shared" si="12"/>
        <v>79</v>
      </c>
      <c r="C57" s="13">
        <f t="shared" si="4"/>
        <v>102500.24057132188</v>
      </c>
      <c r="D57" s="13">
        <f t="shared" si="1"/>
        <v>15375.036085698281</v>
      </c>
      <c r="E57" s="13">
        <f t="shared" si="2"/>
        <v>3075.0072171396559</v>
      </c>
      <c r="F57" s="13">
        <f t="shared" si="5"/>
        <v>11509460.999010839</v>
      </c>
      <c r="G57" s="13">
        <f t="shared" si="6"/>
        <v>221400.51963405524</v>
      </c>
      <c r="H57" s="13">
        <f t="shared" si="11"/>
        <v>508718.17615627911</v>
      </c>
      <c r="I57" s="13">
        <f t="shared" si="7"/>
        <v>12239579.694801172</v>
      </c>
    </row>
    <row r="58" spans="1:11" x14ac:dyDescent="0.25">
      <c r="A58" s="5">
        <f t="shared" si="12"/>
        <v>51</v>
      </c>
      <c r="B58" s="5">
        <f t="shared" si="12"/>
        <v>80</v>
      </c>
      <c r="C58" s="13">
        <f t="shared" si="4"/>
        <v>106600.25019417476</v>
      </c>
      <c r="D58" s="13">
        <f t="shared" si="1"/>
        <v>15990.037529126213</v>
      </c>
      <c r="E58" s="13">
        <f t="shared" si="2"/>
        <v>3198.0075058252428</v>
      </c>
      <c r="F58" s="13">
        <f t="shared" si="5"/>
        <v>12239579.694801172</v>
      </c>
      <c r="G58" s="13">
        <f t="shared" si="6"/>
        <v>230256.54041941746</v>
      </c>
      <c r="H58" s="13">
        <f t="shared" si="11"/>
        <v>540989.42251021182</v>
      </c>
      <c r="I58" s="13">
        <f t="shared" si="7"/>
        <v>13010825.657730803</v>
      </c>
    </row>
    <row r="59" spans="1:11" x14ac:dyDescent="0.25">
      <c r="A59" s="5">
        <f t="shared" si="12"/>
        <v>52</v>
      </c>
      <c r="B59" s="5">
        <f t="shared" si="12"/>
        <v>81</v>
      </c>
      <c r="C59" s="13">
        <f t="shared" si="4"/>
        <v>110864.26020194175</v>
      </c>
      <c r="D59" s="13">
        <f t="shared" si="1"/>
        <v>16629.639030291262</v>
      </c>
      <c r="E59" s="13">
        <f t="shared" si="2"/>
        <v>3325.9278060582524</v>
      </c>
      <c r="F59" s="13">
        <f t="shared" si="5"/>
        <v>13010825.657730803</v>
      </c>
      <c r="G59" s="13">
        <f t="shared" si="6"/>
        <v>239466.80203619419</v>
      </c>
      <c r="H59" s="13">
        <f t="shared" si="11"/>
        <v>575078.49407170154</v>
      </c>
      <c r="I59" s="13">
        <f t="shared" si="7"/>
        <v>13825370.953838699</v>
      </c>
    </row>
    <row r="60" spans="1:11" x14ac:dyDescent="0.25">
      <c r="A60" s="5">
        <f t="shared" si="12"/>
        <v>53</v>
      </c>
      <c r="B60" s="5">
        <f t="shared" si="12"/>
        <v>82</v>
      </c>
      <c r="C60" s="13">
        <f t="shared" si="4"/>
        <v>115298.83061001943</v>
      </c>
      <c r="D60" s="13">
        <f t="shared" si="1"/>
        <v>17294.824591502915</v>
      </c>
      <c r="E60" s="13">
        <f t="shared" si="2"/>
        <v>3458.9649183005827</v>
      </c>
      <c r="F60" s="13">
        <f t="shared" si="5"/>
        <v>13825370.953838699</v>
      </c>
      <c r="G60" s="13">
        <f t="shared" si="6"/>
        <v>249045.47411764198</v>
      </c>
      <c r="H60" s="13">
        <f t="shared" si="11"/>
        <v>611081.39615967055</v>
      </c>
      <c r="I60" s="13">
        <f t="shared" si="7"/>
        <v>14685497.824116012</v>
      </c>
    </row>
    <row r="61" spans="1:11" x14ac:dyDescent="0.25">
      <c r="A61" s="5">
        <f t="shared" si="12"/>
        <v>54</v>
      </c>
      <c r="B61" s="5">
        <f t="shared" si="12"/>
        <v>83</v>
      </c>
      <c r="C61" s="13">
        <f t="shared" si="4"/>
        <v>119910.78383442022</v>
      </c>
      <c r="D61" s="13">
        <f t="shared" si="1"/>
        <v>17986.617575163033</v>
      </c>
      <c r="E61" s="13">
        <f t="shared" si="2"/>
        <v>3597.3235150326063</v>
      </c>
      <c r="F61" s="13">
        <f t="shared" si="5"/>
        <v>14685497.824116012</v>
      </c>
      <c r="G61" s="13">
        <f t="shared" si="6"/>
        <v>259007.29308234766</v>
      </c>
      <c r="H61" s="13">
        <f t="shared" si="11"/>
        <v>649099.00382592774</v>
      </c>
      <c r="I61" s="13">
        <f t="shared" si="7"/>
        <v>15593604.121024286</v>
      </c>
    </row>
    <row r="62" spans="1:11" x14ac:dyDescent="0.25">
      <c r="A62" s="5">
        <f t="shared" si="12"/>
        <v>55</v>
      </c>
      <c r="B62" s="5">
        <f t="shared" si="12"/>
        <v>84</v>
      </c>
      <c r="C62" s="13">
        <f t="shared" si="4"/>
        <v>124707.21518779703</v>
      </c>
      <c r="D62" s="13">
        <f t="shared" si="1"/>
        <v>18706.082278169553</v>
      </c>
      <c r="E62" s="13">
        <f t="shared" si="2"/>
        <v>3741.2164556339108</v>
      </c>
      <c r="F62" s="13">
        <f t="shared" si="5"/>
        <v>15593604.121024286</v>
      </c>
      <c r="G62" s="13">
        <f t="shared" si="6"/>
        <v>269367.58480564156</v>
      </c>
      <c r="H62" s="13">
        <f t="shared" si="11"/>
        <v>689237.30214927346</v>
      </c>
      <c r="I62" s="13">
        <f t="shared" si="7"/>
        <v>16552209.007979201</v>
      </c>
    </row>
    <row r="64" spans="1:11" ht="21" customHeight="1" x14ac:dyDescent="0.25">
      <c r="A64" s="19" t="s">
        <v>9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</row>
  </sheetData>
  <mergeCells count="5">
    <mergeCell ref="A6:A7"/>
    <mergeCell ref="B6:B7"/>
    <mergeCell ref="D6:E6"/>
    <mergeCell ref="F6:I6"/>
    <mergeCell ref="A64:K64"/>
  </mergeCells>
  <conditionalFormatting sqref="A9:I62">
    <cfRule type="expression" dxfId="1" priority="1">
      <formula>$B9=60</formula>
    </cfRule>
    <cfRule type="expression" dxfId="0" priority="2">
      <formula>$B9=55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Salary Man Investment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KOJo</cp:lastModifiedBy>
  <dcterms:created xsi:type="dcterms:W3CDTF">2000-12-31T17:48:32Z</dcterms:created>
  <dcterms:modified xsi:type="dcterms:W3CDTF">2021-12-16T08:12:06Z</dcterms:modified>
</cp:coreProperties>
</file>