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2\แผนภาคสานล่าง 2\"/>
    </mc:Choice>
  </mc:AlternateContent>
  <xr:revisionPtr revIDLastSave="0" documentId="13_ncr:1_{6D4A51D6-E605-4CE3-B8E5-590A1F988C9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ตัวอย่าง" sheetId="11" r:id="rId1"/>
  </sheets>
  <definedNames>
    <definedName name="_xlnm.Print_Titles" localSheetId="0">ตัวอย่าง!$5:$6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1" l="1"/>
  <c r="G32" i="11"/>
  <c r="F32" i="11"/>
  <c r="E25" i="11"/>
  <c r="E21" i="11" s="1"/>
  <c r="E17" i="11"/>
  <c r="E15" i="11" s="1"/>
  <c r="E13" i="11"/>
  <c r="E10" i="11"/>
  <c r="H9" i="11"/>
  <c r="H7" i="11" s="1"/>
  <c r="G9" i="11"/>
  <c r="G7" i="11" s="1"/>
  <c r="F9" i="11"/>
  <c r="E9" i="11" s="1"/>
  <c r="E7" i="11" s="1"/>
  <c r="F7" i="11" l="1"/>
  <c r="E32" i="11"/>
</calcChain>
</file>

<file path=xl/sharedStrings.xml><?xml version="1.0" encoding="utf-8"?>
<sst xmlns="http://schemas.openxmlformats.org/spreadsheetml/2006/main" count="76" uniqueCount="67">
  <si>
    <t>ที่</t>
  </si>
  <si>
    <t>ปริมาณงาน</t>
  </si>
  <si>
    <t>รวมงบประมาณ</t>
  </si>
  <si>
    <t>ค่าตอบแทน</t>
  </si>
  <si>
    <t>ค่าใช้สอย</t>
  </si>
  <si>
    <t>ค่าวัสดุ</t>
  </si>
  <si>
    <t>ครุภัณฑ์</t>
  </si>
  <si>
    <t>ค่าที่ดิน/สิ่งก่อสร้าง</t>
  </si>
  <si>
    <t>จำนวน</t>
  </si>
  <si>
    <t>หน่วยวัด</t>
  </si>
  <si>
    <t>ไร่</t>
  </si>
  <si>
    <t>เล่ม</t>
  </si>
  <si>
    <t>ด้าม</t>
  </si>
  <si>
    <t>แฟ้ม</t>
  </si>
  <si>
    <t>แผ่น</t>
  </si>
  <si>
    <t>หน่วย : บาท</t>
  </si>
  <si>
    <t>งบดำเนินงาน</t>
  </si>
  <si>
    <t>งบลงทุน</t>
  </si>
  <si>
    <t>ชุด</t>
  </si>
  <si>
    <t>กล่อง</t>
  </si>
  <si>
    <t>500</t>
  </si>
  <si>
    <t>รีม</t>
  </si>
  <si>
    <t xml:space="preserve">เป้าหมายพื้นที่ดำเนินกิจกรรม  </t>
  </si>
  <si>
    <t>ชั่วโมง</t>
  </si>
  <si>
    <t>รวม</t>
  </si>
  <si>
    <t>โครงการพัฒนาเมืองสมุนไพร</t>
  </si>
  <si>
    <t>ไร่ /กลุ่ม</t>
  </si>
  <si>
    <t>500/13</t>
  </si>
  <si>
    <t>กิจกรรม ส่งเสริมการปลูกสมุนไพร 500 ไร่</t>
  </si>
  <si>
    <t>กลุ่ม</t>
  </si>
  <si>
    <t>100</t>
  </si>
  <si>
    <t>ราย/วัน</t>
  </si>
  <si>
    <t>กิจกรรมย่อยที่ 5 อบรมเชิงปฏิบัติการเจ้าหน้าที่/เกษตรกร จำนวน 500 ราย 3 วัน</t>
  </si>
  <si>
    <t xml:space="preserve">       4) วัสดุ</t>
  </si>
  <si>
    <t xml:space="preserve">       1) อาหารผู้เข้าร่วมอบรม 500 ราย  3 มื้อ มื้อละ 100 บท</t>
  </si>
  <si>
    <t>ราย/มื้อ</t>
  </si>
  <si>
    <t xml:space="preserve">            - สมุดปกอ่อน 500 เล่มๆละ 25 บาท</t>
  </si>
  <si>
    <t xml:space="preserve">            - ปากกาลูกลื่น 500 ด้ามๆละ 5 บาท</t>
  </si>
  <si>
    <t xml:space="preserve">            - ถุงผ้า/แฟ้มเอกสาร 500 ชุดๆ ละ 60 บาท</t>
  </si>
  <si>
    <t xml:space="preserve">            - ปากาเมจิก  100 ด้ามๆ ละ 15 บาท</t>
  </si>
  <si>
    <t>300</t>
  </si>
  <si>
    <t xml:space="preserve">            - กระดาษฟาง 300 แผ่นๆละ 3 บาท</t>
  </si>
  <si>
    <t>กิจกรรมย่อยที่ 2 การตรวจรับรองมาตรฐาน GAP พืชสมุนไพร</t>
  </si>
  <si>
    <t xml:space="preserve">กิจกรรมย่อยที่ 1 สนับสนุนการปลูกสมุนไพรให้ได้มาตรฐาน GAP </t>
  </si>
  <si>
    <t>72</t>
  </si>
  <si>
    <t xml:space="preserve">            - ค่าหมึกปริ้นเตอร์ HP Laserjet M1120 MRP  จำนวน 4 กล่องๆ ละ 2,800  บาท </t>
  </si>
  <si>
    <t xml:space="preserve"> กิโลกรัม</t>
  </si>
  <si>
    <t xml:space="preserve">       1) สนับสนุนพันธุ์พืชสมุนไพร เป็นเงิน 1,100,000 บท</t>
  </si>
  <si>
    <t xml:space="preserve">            - คลิปดำ 16 กล่องๆละ 75 บาท</t>
  </si>
  <si>
    <t>16</t>
  </si>
  <si>
    <t xml:space="preserve">       2) ค่าวัสดุติดตามและประเมินผล</t>
  </si>
  <si>
    <t xml:space="preserve">       3) ค่าตอบแทนวิทยากรเป็นบุคลากรของรัฐ จำนวน 72 ชั่วโมงๆ ละ  600  บาท (หมายเหตุ (1) แบ่งจัดอบรม 3 กลุ่มๆ ละ 3 วัน ดังนี้ กลุ่มที่ 1 จำนวน 200 ราย กลุ่มที่ 2 จำนวน 150 ราย และกลุ่มที่ 3 จำนวน 150 ราย รวม 500 ราย (2) 1 ใน 3 วัน ให้มีวิทยากรได้ 2 คน และ 2 ใน 3 วัน มีวิทยากรได้ 1 คน)</t>
  </si>
  <si>
    <t>500/6</t>
  </si>
  <si>
    <t>500/3</t>
  </si>
  <si>
    <t xml:space="preserve">       2) อาหารว่างและเครื่องดื่ม 500 ราย 6 มื้อ มื้อละ 25 บาท</t>
  </si>
  <si>
    <t xml:space="preserve">       1) ค่าใช้สอยในการตรวจรับรองมาตรฐาน GAP จำนวน 13 กลุ่มๆ ละ 40,000 บาท</t>
  </si>
  <si>
    <t xml:space="preserve">            - กระดาษ A4 80 แกรม 30 รีมๆละ 120 บาท</t>
  </si>
  <si>
    <t xml:space="preserve">       1) เบี้ยเลี้ยงเจ้าหน้าที่ จำนวน 50 รายๆ ละ 12 วันๆ ละ 120 บาท</t>
  </si>
  <si>
    <t xml:space="preserve">            - แฟ้มแข็ง ขนาด 2 นิ้ว จำนวน 40 แฟ้มๆ ละ 80 บาท</t>
  </si>
  <si>
    <t>50/12</t>
  </si>
  <si>
    <t>(ตัวอย่าง)</t>
  </si>
  <si>
    <t>แบบฟอร์มแจงรายละเอียดงบประมาณรายจ่ายประจำปีงบประมาณ พ.ศ. 256......</t>
  </si>
  <si>
    <t>หน่วยงาน : ……………………..</t>
  </si>
  <si>
    <t>โครงการ/กิจกรรม</t>
  </si>
  <si>
    <t xml:space="preserve">       2) สนับสนุนปุ๋ยอินทรีย์ จำนวน 100,000 กิโลกรัมๆ ละ 8 บาท เป็นเงิน 800,000 บาท</t>
  </si>
  <si>
    <t>คน</t>
  </si>
  <si>
    <t xml:space="preserve">กิจกรรมย่อยที่ 4 ค่าใช้สอยเจ้าหน้าที่ในการติดตามให้คำแนะนำ สนับสนุนเกษตรกร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</si>
</sst>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i/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9" fontId="4" fillId="0" borderId="5" xfId="0" applyNumberFormat="1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3" fontId="5" fillId="0" borderId="3" xfId="0" applyNumberFormat="1" applyFont="1" applyBorder="1" applyAlignment="1">
      <alignment horizontal="right" vertical="top" wrapText="1"/>
    </xf>
    <xf numFmtId="49" fontId="5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3" xfId="1" applyFont="1" applyFill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4" fillId="0" borderId="3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3" fontId="4" fillId="0" borderId="3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49" fontId="3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5" fillId="0" borderId="5" xfId="0" applyNumberFormat="1" applyFont="1" applyFill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6" fillId="0" borderId="3" xfId="1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Normal" xfId="0" builtinId="0"/>
    <cellStyle name="Normal_form-re3Oc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5"/>
  <sheetViews>
    <sheetView tabSelected="1" zoomScale="85" zoomScaleNormal="85" workbookViewId="0">
      <selection activeCell="A2" sqref="A2:J2"/>
    </sheetView>
  </sheetViews>
  <sheetFormatPr defaultColWidth="9" defaultRowHeight="24"/>
  <cols>
    <col min="1" max="1" width="5.5703125" style="8" customWidth="1"/>
    <col min="2" max="2" width="67.42578125" style="3" customWidth="1"/>
    <col min="3" max="3" width="11.140625" style="27" customWidth="1"/>
    <col min="4" max="4" width="9.42578125" style="27" customWidth="1"/>
    <col min="5" max="5" width="12.42578125" style="27" customWidth="1"/>
    <col min="6" max="6" width="11.140625" style="45" customWidth="1"/>
    <col min="7" max="7" width="12.28515625" style="45" customWidth="1"/>
    <col min="8" max="8" width="12.140625" style="45" customWidth="1"/>
    <col min="9" max="9" width="13.7109375" style="27" customWidth="1"/>
    <col min="10" max="10" width="15.42578125" style="27" customWidth="1"/>
    <col min="11" max="11" width="16.5703125" style="3" customWidth="1"/>
    <col min="12" max="16384" width="9" style="3"/>
  </cols>
  <sheetData>
    <row r="1" spans="1:10" ht="30.75">
      <c r="A1" s="61" t="s">
        <v>60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1" customFormat="1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1" customFormat="1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s="1" customFormat="1">
      <c r="A4" s="64" t="s">
        <v>15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s="1" customFormat="1">
      <c r="A5" s="65" t="s">
        <v>0</v>
      </c>
      <c r="B5" s="65" t="s">
        <v>63</v>
      </c>
      <c r="C5" s="65" t="s">
        <v>1</v>
      </c>
      <c r="D5" s="65"/>
      <c r="E5" s="65" t="s">
        <v>2</v>
      </c>
      <c r="F5" s="65" t="s">
        <v>16</v>
      </c>
      <c r="G5" s="65"/>
      <c r="H5" s="65"/>
      <c r="I5" s="65" t="s">
        <v>17</v>
      </c>
      <c r="J5" s="65"/>
    </row>
    <row r="6" spans="1:10" s="1" customFormat="1" ht="48">
      <c r="A6" s="65"/>
      <c r="B6" s="65"/>
      <c r="C6" s="56" t="s">
        <v>8</v>
      </c>
      <c r="D6" s="56" t="s">
        <v>9</v>
      </c>
      <c r="E6" s="65"/>
      <c r="F6" s="56" t="s">
        <v>3</v>
      </c>
      <c r="G6" s="56" t="s">
        <v>4</v>
      </c>
      <c r="H6" s="56" t="s">
        <v>5</v>
      </c>
      <c r="I6" s="56" t="s">
        <v>6</v>
      </c>
      <c r="J6" s="56" t="s">
        <v>7</v>
      </c>
    </row>
    <row r="7" spans="1:10" s="1" customFormat="1">
      <c r="A7" s="2"/>
      <c r="B7" s="28" t="s">
        <v>25</v>
      </c>
      <c r="C7" s="31" t="s">
        <v>27</v>
      </c>
      <c r="D7" s="31" t="s">
        <v>26</v>
      </c>
      <c r="E7" s="46">
        <f>E9</f>
        <v>2828000</v>
      </c>
      <c r="F7" s="46">
        <f t="shared" ref="F7:H7" si="0">F9</f>
        <v>43200</v>
      </c>
      <c r="G7" s="46">
        <f t="shared" si="0"/>
        <v>884800</v>
      </c>
      <c r="H7" s="46">
        <f t="shared" si="0"/>
        <v>1900000</v>
      </c>
      <c r="I7" s="2"/>
      <c r="J7" s="2"/>
    </row>
    <row r="8" spans="1:10" s="33" customFormat="1">
      <c r="A8" s="29"/>
      <c r="B8" s="30" t="s">
        <v>22</v>
      </c>
      <c r="C8" s="31" t="s">
        <v>27</v>
      </c>
      <c r="D8" s="31" t="s">
        <v>26</v>
      </c>
      <c r="E8" s="32"/>
      <c r="F8" s="32"/>
      <c r="G8" s="32"/>
      <c r="H8" s="32"/>
      <c r="I8" s="32"/>
      <c r="J8" s="32"/>
    </row>
    <row r="9" spans="1:10" s="42" customFormat="1">
      <c r="A9" s="4">
        <v>1</v>
      </c>
      <c r="B9" s="26" t="s">
        <v>28</v>
      </c>
      <c r="C9" s="31" t="s">
        <v>27</v>
      </c>
      <c r="D9" s="31" t="s">
        <v>26</v>
      </c>
      <c r="E9" s="40">
        <f>SUM(F9:J9)</f>
        <v>2828000</v>
      </c>
      <c r="F9" s="41">
        <f>SUM(F10:F31)</f>
        <v>43200</v>
      </c>
      <c r="G9" s="41">
        <f>SUM(G10:G31)</f>
        <v>884800</v>
      </c>
      <c r="H9" s="41">
        <f>SUM(H10:H31)</f>
        <v>1900000</v>
      </c>
      <c r="I9" s="41"/>
      <c r="J9" s="41"/>
    </row>
    <row r="10" spans="1:10" s="42" customFormat="1">
      <c r="A10" s="57">
        <v>1.1000000000000001</v>
      </c>
      <c r="B10" s="60" t="s">
        <v>43</v>
      </c>
      <c r="C10" s="39">
        <v>13</v>
      </c>
      <c r="D10" s="4" t="s">
        <v>29</v>
      </c>
      <c r="E10" s="40">
        <f>E11+E12</f>
        <v>1900000</v>
      </c>
      <c r="F10" s="41"/>
      <c r="G10" s="40"/>
      <c r="H10" s="41"/>
      <c r="I10" s="40"/>
      <c r="J10" s="41"/>
    </row>
    <row r="11" spans="1:10" s="1" customFormat="1">
      <c r="A11" s="11"/>
      <c r="B11" s="11" t="s">
        <v>47</v>
      </c>
      <c r="C11" s="22">
        <v>500</v>
      </c>
      <c r="D11" s="19" t="s">
        <v>10</v>
      </c>
      <c r="E11" s="13">
        <v>1100000</v>
      </c>
      <c r="F11" s="16"/>
      <c r="G11" s="13"/>
      <c r="H11" s="16">
        <v>1100000</v>
      </c>
      <c r="I11" s="44"/>
      <c r="J11" s="44"/>
    </row>
    <row r="12" spans="1:10" s="1" customFormat="1" ht="48">
      <c r="A12" s="11"/>
      <c r="B12" s="11" t="s">
        <v>64</v>
      </c>
      <c r="C12" s="22">
        <v>100000</v>
      </c>
      <c r="D12" s="19" t="s">
        <v>46</v>
      </c>
      <c r="E12" s="16">
        <v>800000</v>
      </c>
      <c r="F12" s="16"/>
      <c r="G12" s="16"/>
      <c r="H12" s="16">
        <v>800000</v>
      </c>
      <c r="I12" s="44"/>
      <c r="J12" s="44"/>
    </row>
    <row r="13" spans="1:10" s="8" customFormat="1">
      <c r="A13" s="57">
        <v>1.2</v>
      </c>
      <c r="B13" s="26" t="s">
        <v>42</v>
      </c>
      <c r="C13" s="39">
        <v>13</v>
      </c>
      <c r="D13" s="4" t="s">
        <v>29</v>
      </c>
      <c r="E13" s="40">
        <f>E14</f>
        <v>520000</v>
      </c>
      <c r="F13" s="41"/>
      <c r="G13" s="40"/>
      <c r="H13" s="41"/>
      <c r="I13" s="25"/>
      <c r="J13" s="14"/>
    </row>
    <row r="14" spans="1:10" ht="48">
      <c r="A14" s="19"/>
      <c r="B14" s="21" t="s">
        <v>55</v>
      </c>
      <c r="C14" s="39">
        <v>13</v>
      </c>
      <c r="D14" s="4" t="s">
        <v>29</v>
      </c>
      <c r="E14" s="13">
        <v>520000</v>
      </c>
      <c r="F14" s="16"/>
      <c r="G14" s="13">
        <v>520000</v>
      </c>
      <c r="H14" s="16"/>
      <c r="I14" s="23"/>
      <c r="J14" s="17"/>
    </row>
    <row r="15" spans="1:10" s="42" customFormat="1" ht="48">
      <c r="A15" s="58">
        <v>1.3</v>
      </c>
      <c r="B15" s="26" t="s">
        <v>66</v>
      </c>
      <c r="C15" s="39">
        <v>46</v>
      </c>
      <c r="D15" s="4" t="s">
        <v>65</v>
      </c>
      <c r="E15" s="40">
        <f>E16+E17</f>
        <v>91200</v>
      </c>
      <c r="F15" s="41"/>
      <c r="G15" s="41"/>
      <c r="H15" s="41"/>
      <c r="I15" s="40"/>
      <c r="J15" s="41"/>
    </row>
    <row r="16" spans="1:10" ht="22.5" customHeight="1">
      <c r="A16" s="20"/>
      <c r="B16" s="21" t="s">
        <v>57</v>
      </c>
      <c r="C16" s="12" t="s">
        <v>59</v>
      </c>
      <c r="D16" s="19" t="s">
        <v>31</v>
      </c>
      <c r="E16" s="13">
        <v>72000</v>
      </c>
      <c r="F16" s="16"/>
      <c r="G16" s="13">
        <v>72000</v>
      </c>
      <c r="H16" s="16"/>
      <c r="I16" s="23"/>
      <c r="J16" s="17"/>
    </row>
    <row r="17" spans="1:11">
      <c r="A17" s="20"/>
      <c r="B17" s="21" t="s">
        <v>50</v>
      </c>
      <c r="C17" s="22"/>
      <c r="D17" s="19"/>
      <c r="E17" s="13">
        <f>E18+E19+E20</f>
        <v>19200</v>
      </c>
      <c r="F17" s="16"/>
      <c r="G17" s="13"/>
      <c r="H17" s="16"/>
      <c r="I17" s="23"/>
      <c r="J17" s="17"/>
    </row>
    <row r="18" spans="1:11" ht="20.25" customHeight="1">
      <c r="A18" s="20"/>
      <c r="B18" s="21" t="s">
        <v>45</v>
      </c>
      <c r="C18" s="22">
        <v>4</v>
      </c>
      <c r="D18" s="19" t="s">
        <v>19</v>
      </c>
      <c r="E18" s="13">
        <v>11200</v>
      </c>
      <c r="F18" s="16"/>
      <c r="G18" s="13">
        <v>11200</v>
      </c>
      <c r="H18" s="16"/>
      <c r="I18" s="23"/>
      <c r="J18" s="17"/>
    </row>
    <row r="19" spans="1:11">
      <c r="A19" s="20"/>
      <c r="B19" s="21" t="s">
        <v>56</v>
      </c>
      <c r="C19" s="22">
        <v>40</v>
      </c>
      <c r="D19" s="19" t="s">
        <v>21</v>
      </c>
      <c r="E19" s="13">
        <v>4800</v>
      </c>
      <c r="F19" s="16"/>
      <c r="G19" s="13">
        <v>4800</v>
      </c>
      <c r="H19" s="16"/>
      <c r="I19" s="23"/>
      <c r="J19" s="17"/>
    </row>
    <row r="20" spans="1:11">
      <c r="A20" s="48"/>
      <c r="B20" s="21" t="s">
        <v>58</v>
      </c>
      <c r="C20" s="49">
        <v>40</v>
      </c>
      <c r="D20" s="50" t="s">
        <v>13</v>
      </c>
      <c r="E20" s="51">
        <v>3200</v>
      </c>
      <c r="F20" s="52"/>
      <c r="G20" s="51">
        <v>3200</v>
      </c>
      <c r="H20" s="52"/>
      <c r="I20" s="53"/>
      <c r="J20" s="54"/>
    </row>
    <row r="21" spans="1:11" s="42" customFormat="1" ht="22.5" customHeight="1">
      <c r="A21" s="59">
        <v>1.4</v>
      </c>
      <c r="B21" s="5" t="s">
        <v>32</v>
      </c>
      <c r="C21" s="6"/>
      <c r="D21" s="6"/>
      <c r="E21" s="7">
        <f>E22+E23+E24+E25</f>
        <v>316800</v>
      </c>
      <c r="F21" s="7"/>
      <c r="G21" s="7"/>
      <c r="H21" s="7"/>
      <c r="I21" s="7"/>
      <c r="J21" s="7"/>
      <c r="K21" s="43"/>
    </row>
    <row r="22" spans="1:11" s="8" customFormat="1">
      <c r="A22" s="10"/>
      <c r="B22" s="11" t="s">
        <v>34</v>
      </c>
      <c r="C22" s="12" t="s">
        <v>53</v>
      </c>
      <c r="D22" s="12" t="s">
        <v>35</v>
      </c>
      <c r="E22" s="13">
        <v>150000</v>
      </c>
      <c r="F22" s="41"/>
      <c r="G22" s="13">
        <v>150000</v>
      </c>
      <c r="H22" s="41"/>
      <c r="I22" s="15"/>
      <c r="J22" s="15"/>
    </row>
    <row r="23" spans="1:11">
      <c r="A23" s="10"/>
      <c r="B23" s="11" t="s">
        <v>54</v>
      </c>
      <c r="C23" s="12" t="s">
        <v>52</v>
      </c>
      <c r="D23" s="12" t="s">
        <v>35</v>
      </c>
      <c r="E23" s="16">
        <v>75000</v>
      </c>
      <c r="F23" s="16"/>
      <c r="G23" s="16">
        <v>75000</v>
      </c>
      <c r="H23" s="16"/>
      <c r="I23" s="18"/>
      <c r="J23" s="18"/>
    </row>
    <row r="24" spans="1:11" s="1" customFormat="1" ht="86.25" customHeight="1">
      <c r="A24" s="34"/>
      <c r="B24" s="11" t="s">
        <v>51</v>
      </c>
      <c r="C24" s="12" t="s">
        <v>44</v>
      </c>
      <c r="D24" s="19" t="s">
        <v>23</v>
      </c>
      <c r="E24" s="16">
        <v>43200</v>
      </c>
      <c r="F24" s="16">
        <v>43200</v>
      </c>
      <c r="G24" s="16"/>
      <c r="H24" s="16"/>
      <c r="I24" s="44"/>
      <c r="J24" s="44"/>
    </row>
    <row r="25" spans="1:11">
      <c r="A25" s="10"/>
      <c r="B25" s="11" t="s">
        <v>33</v>
      </c>
      <c r="C25" s="12"/>
      <c r="D25" s="19"/>
      <c r="E25" s="16">
        <f>SUM(E26:E31)</f>
        <v>48600</v>
      </c>
      <c r="F25" s="16"/>
      <c r="G25" s="16"/>
      <c r="H25" s="16"/>
      <c r="I25" s="18"/>
      <c r="J25" s="18"/>
    </row>
    <row r="26" spans="1:11" s="8" customFormat="1">
      <c r="A26" s="10"/>
      <c r="B26" s="11" t="s">
        <v>36</v>
      </c>
      <c r="C26" s="12" t="s">
        <v>20</v>
      </c>
      <c r="D26" s="12" t="s">
        <v>11</v>
      </c>
      <c r="E26" s="13">
        <v>12500</v>
      </c>
      <c r="F26" s="41"/>
      <c r="G26" s="13">
        <v>12500</v>
      </c>
      <c r="H26" s="41"/>
      <c r="I26" s="15"/>
      <c r="J26" s="15"/>
    </row>
    <row r="27" spans="1:11">
      <c r="A27" s="10"/>
      <c r="B27" s="11" t="s">
        <v>37</v>
      </c>
      <c r="C27" s="19">
        <v>500</v>
      </c>
      <c r="D27" s="19" t="s">
        <v>12</v>
      </c>
      <c r="E27" s="16">
        <v>2500</v>
      </c>
      <c r="F27" s="16"/>
      <c r="G27" s="13">
        <v>2500</v>
      </c>
      <c r="H27" s="16"/>
      <c r="I27" s="18"/>
      <c r="J27" s="18"/>
    </row>
    <row r="28" spans="1:11" s="8" customFormat="1">
      <c r="A28" s="9"/>
      <c r="B28" s="24" t="s">
        <v>38</v>
      </c>
      <c r="C28" s="22">
        <v>500</v>
      </c>
      <c r="D28" s="12" t="s">
        <v>18</v>
      </c>
      <c r="E28" s="16">
        <v>30000</v>
      </c>
      <c r="F28" s="41"/>
      <c r="G28" s="16">
        <v>30000</v>
      </c>
      <c r="H28" s="41"/>
      <c r="I28" s="14"/>
      <c r="J28" s="14"/>
    </row>
    <row r="29" spans="1:11">
      <c r="A29" s="10"/>
      <c r="B29" s="11" t="s">
        <v>39</v>
      </c>
      <c r="C29" s="12" t="s">
        <v>30</v>
      </c>
      <c r="D29" s="12" t="s">
        <v>12</v>
      </c>
      <c r="E29" s="13">
        <v>1500</v>
      </c>
      <c r="F29" s="16"/>
      <c r="G29" s="13">
        <v>1500</v>
      </c>
      <c r="H29" s="16"/>
      <c r="I29" s="18"/>
      <c r="J29" s="18"/>
    </row>
    <row r="30" spans="1:11">
      <c r="A30" s="10"/>
      <c r="B30" s="11" t="s">
        <v>41</v>
      </c>
      <c r="C30" s="12" t="s">
        <v>40</v>
      </c>
      <c r="D30" s="12" t="s">
        <v>14</v>
      </c>
      <c r="E30" s="16">
        <v>900</v>
      </c>
      <c r="F30" s="16"/>
      <c r="G30" s="16">
        <v>900</v>
      </c>
      <c r="H30" s="16"/>
      <c r="I30" s="18"/>
      <c r="J30" s="18"/>
    </row>
    <row r="31" spans="1:11">
      <c r="A31" s="10"/>
      <c r="B31" s="11" t="s">
        <v>48</v>
      </c>
      <c r="C31" s="12" t="s">
        <v>49</v>
      </c>
      <c r="D31" s="12" t="s">
        <v>19</v>
      </c>
      <c r="E31" s="16">
        <v>1200</v>
      </c>
      <c r="F31" s="16"/>
      <c r="G31" s="16">
        <v>1200</v>
      </c>
      <c r="H31" s="16"/>
      <c r="I31" s="18"/>
      <c r="J31" s="18"/>
    </row>
    <row r="32" spans="1:11" s="55" customFormat="1">
      <c r="A32" s="56"/>
      <c r="B32" s="36" t="s">
        <v>24</v>
      </c>
      <c r="C32" s="35"/>
      <c r="D32" s="56"/>
      <c r="E32" s="37">
        <f>SUM(F32:J32)</f>
        <v>2828000</v>
      </c>
      <c r="F32" s="35">
        <f>SUM(F10:F31)</f>
        <v>43200</v>
      </c>
      <c r="G32" s="35">
        <f t="shared" ref="G32:H32" si="1">SUM(G10:G31)</f>
        <v>884800</v>
      </c>
      <c r="H32" s="35">
        <f t="shared" si="1"/>
        <v>1900000</v>
      </c>
      <c r="I32" s="35"/>
      <c r="J32" s="35"/>
      <c r="K32" s="38"/>
    </row>
    <row r="34" spans="5:5">
      <c r="E34" s="47"/>
    </row>
    <row r="35" spans="5:5">
      <c r="E35" s="47"/>
    </row>
  </sheetData>
  <mergeCells count="10">
    <mergeCell ref="A1:J1"/>
    <mergeCell ref="A2:J2"/>
    <mergeCell ref="A3:J3"/>
    <mergeCell ref="A4:J4"/>
    <mergeCell ref="A5:A6"/>
    <mergeCell ref="B5:B6"/>
    <mergeCell ref="C5:D5"/>
    <mergeCell ref="E5:E6"/>
    <mergeCell ref="F5:H5"/>
    <mergeCell ref="I5:J5"/>
  </mergeCells>
  <printOptions horizontalCentered="1"/>
  <pageMargins left="0.59055118110236227" right="0.39370078740157483" top="0" bottom="0.19685039370078741" header="0.31496062992125984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ตัวอย่าง</vt:lpstr>
      <vt:lpstr>ตัวอย่าง!Print_Titles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dogmai</dc:creator>
  <cp:lastModifiedBy>User</cp:lastModifiedBy>
  <cp:lastPrinted>2019-09-30T04:33:09Z</cp:lastPrinted>
  <dcterms:created xsi:type="dcterms:W3CDTF">2014-06-02T06:40:45Z</dcterms:created>
  <dcterms:modified xsi:type="dcterms:W3CDTF">2019-09-30T06:28:55Z</dcterms:modified>
</cp:coreProperties>
</file>