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943654E-ADFA-4836-944A-AB11EECB3708}" xr6:coauthVersionLast="36" xr6:coauthVersionMax="36" xr10:uidLastSave="{00000000-0000-0000-0000-000000000000}"/>
  <bookViews>
    <workbookView xWindow="-105" yWindow="-105" windowWidth="19425" windowHeight="10305" firstSheet="1" activeTab="5" xr2:uid="{AB96F06F-97F5-4D34-9D70-B94A36521498}"/>
  </bookViews>
  <sheets>
    <sheet name="งบแสดงฐานะการเงิน" sheetId="1" r:id="rId1"/>
    <sheet name="งบแสดงฐานะการเงิน(ต่อ)" sheetId="2" r:id="rId2"/>
    <sheet name="งบแสดงผลการดำเนินงาน" sheetId="4" r:id="rId3"/>
    <sheet name="งบแสดงการเปลี่ยนแปลง " sheetId="18" r:id="rId4"/>
    <sheet name="หมายเหตุ" sheetId="7" r:id="rId5"/>
    <sheet name="งบกระแสเงินสด" sheetId="20" r:id="rId6"/>
  </sheets>
  <definedNames>
    <definedName name="_xlnm.Print_Area" localSheetId="4">หมายเหตุ!$A$1:$K$375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0" l="1"/>
  <c r="F28" i="20"/>
  <c r="F42" i="20"/>
  <c r="F35" i="20"/>
  <c r="F30" i="20"/>
  <c r="F16" i="20"/>
  <c r="F23" i="20" l="1"/>
  <c r="F32" i="20" s="1"/>
  <c r="F34" i="20" s="1"/>
  <c r="F36" i="20" l="1"/>
  <c r="K36" i="7" l="1"/>
  <c r="I145" i="7" l="1"/>
  <c r="K137" i="7" l="1"/>
  <c r="K134" i="7"/>
  <c r="K131" i="7"/>
  <c r="K128" i="7"/>
  <c r="K118" i="7"/>
  <c r="K113" i="7"/>
  <c r="K200" i="7"/>
  <c r="I200" i="7"/>
  <c r="J28" i="18"/>
  <c r="J27" i="18"/>
  <c r="J24" i="18"/>
  <c r="J23" i="18"/>
  <c r="J12" i="18"/>
  <c r="J11" i="18"/>
  <c r="H9" i="18"/>
  <c r="H14" i="18" s="1"/>
  <c r="H22" i="18" s="1"/>
  <c r="H25" i="18" s="1"/>
  <c r="H30" i="18" s="1"/>
  <c r="F9" i="18"/>
  <c r="F14" i="18" s="1"/>
  <c r="F22" i="18" s="1"/>
  <c r="F25" i="18" s="1"/>
  <c r="D9" i="18"/>
  <c r="D14" i="18" s="1"/>
  <c r="J8" i="18"/>
  <c r="J7" i="18"/>
  <c r="J6" i="18"/>
  <c r="F30" i="18" l="1"/>
  <c r="J14" i="18"/>
  <c r="D22" i="18"/>
  <c r="J9" i="18"/>
  <c r="K214" i="7"/>
  <c r="I214" i="7"/>
  <c r="J22" i="18" l="1"/>
  <c r="D25" i="18"/>
  <c r="I191" i="7"/>
  <c r="K191" i="7"/>
  <c r="J25" i="18" l="1"/>
  <c r="D30" i="18"/>
  <c r="J30" i="18" s="1"/>
  <c r="K222" i="7" l="1"/>
  <c r="I222" i="7"/>
  <c r="F22" i="2" l="1"/>
  <c r="K93" i="7" l="1"/>
  <c r="H22" i="2" l="1"/>
  <c r="H21" i="2"/>
  <c r="F21" i="2"/>
  <c r="H24" i="2" l="1"/>
  <c r="K120" i="7"/>
  <c r="K115" i="7"/>
  <c r="K119" i="7"/>
  <c r="G116" i="7" l="1"/>
  <c r="K114" i="7"/>
  <c r="F24" i="2"/>
  <c r="I121" i="7"/>
  <c r="I116" i="7"/>
  <c r="G121" i="7"/>
  <c r="G122" i="7" l="1"/>
  <c r="K116" i="7"/>
  <c r="K121" i="7"/>
  <c r="I122" i="7"/>
  <c r="K136" i="7"/>
  <c r="K130" i="7"/>
  <c r="K295" i="7"/>
  <c r="I295" i="7"/>
  <c r="K366" i="7"/>
  <c r="I366" i="7"/>
  <c r="K309" i="7"/>
  <c r="I309" i="7"/>
  <c r="K326" i="7"/>
  <c r="I326" i="7"/>
  <c r="I319" i="7"/>
  <c r="K365" i="7"/>
  <c r="K367" i="7"/>
  <c r="K368" i="7"/>
  <c r="I365" i="7"/>
  <c r="I367" i="7"/>
  <c r="I368" i="7"/>
  <c r="K359" i="7"/>
  <c r="I359" i="7"/>
  <c r="I297" i="7"/>
  <c r="I278" i="7"/>
  <c r="I276" i="7"/>
  <c r="K297" i="7"/>
  <c r="K352" i="7"/>
  <c r="I352" i="7"/>
  <c r="K351" i="7"/>
  <c r="I351" i="7"/>
  <c r="K343" i="7"/>
  <c r="K344" i="7"/>
  <c r="K345" i="7"/>
  <c r="I343" i="7"/>
  <c r="I344" i="7"/>
  <c r="I345" i="7"/>
  <c r="K342" i="7"/>
  <c r="I342" i="7"/>
  <c r="K335" i="7"/>
  <c r="K336" i="7"/>
  <c r="I335" i="7"/>
  <c r="I336" i="7"/>
  <c r="K334" i="7"/>
  <c r="I334" i="7"/>
  <c r="K316" i="7"/>
  <c r="K317" i="7"/>
  <c r="K318" i="7"/>
  <c r="K319" i="7"/>
  <c r="K320" i="7"/>
  <c r="K321" i="7"/>
  <c r="K322" i="7"/>
  <c r="K323" i="7"/>
  <c r="K325" i="7"/>
  <c r="K327" i="7"/>
  <c r="K328" i="7"/>
  <c r="I317" i="7"/>
  <c r="I318" i="7"/>
  <c r="I320" i="7"/>
  <c r="I321" i="7"/>
  <c r="I322" i="7"/>
  <c r="I323" i="7"/>
  <c r="I325" i="7"/>
  <c r="I327" i="7"/>
  <c r="I328" i="7"/>
  <c r="K315" i="7"/>
  <c r="K308" i="7"/>
  <c r="I308" i="7"/>
  <c r="K307" i="7"/>
  <c r="I307" i="7"/>
  <c r="K293" i="7"/>
  <c r="K294" i="7"/>
  <c r="K296" i="7"/>
  <c r="K298" i="7"/>
  <c r="K299" i="7"/>
  <c r="K300" i="7"/>
  <c r="K301" i="7"/>
  <c r="I293" i="7"/>
  <c r="I294" i="7"/>
  <c r="I296" i="7"/>
  <c r="I298" i="7"/>
  <c r="I299" i="7"/>
  <c r="I300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I274" i="7"/>
  <c r="I275" i="7"/>
  <c r="I277" i="7"/>
  <c r="I279" i="7"/>
  <c r="I280" i="7"/>
  <c r="I281" i="7"/>
  <c r="I282" i="7"/>
  <c r="I283" i="7"/>
  <c r="I284" i="7"/>
  <c r="I285" i="7"/>
  <c r="I286" i="7"/>
  <c r="I287" i="7"/>
  <c r="K273" i="7"/>
  <c r="K135" i="7" l="1"/>
  <c r="K129" i="7"/>
  <c r="K122" i="7"/>
  <c r="I138" i="7"/>
  <c r="I132" i="7"/>
  <c r="G132" i="7"/>
  <c r="G138" i="7"/>
  <c r="I346" i="7"/>
  <c r="E18" i="4" s="1"/>
  <c r="I360" i="7"/>
  <c r="E20" i="4" s="1"/>
  <c r="I316" i="7"/>
  <c r="I301" i="7"/>
  <c r="I369" i="7"/>
  <c r="E21" i="4" s="1"/>
  <c r="K310" i="7"/>
  <c r="G15" i="4" s="1"/>
  <c r="I310" i="7"/>
  <c r="E15" i="4" s="1"/>
  <c r="I315" i="7"/>
  <c r="K302" i="7"/>
  <c r="G14" i="4" s="1"/>
  <c r="I302" i="7"/>
  <c r="E14" i="4" s="1"/>
  <c r="K369" i="7"/>
  <c r="G21" i="4" s="1"/>
  <c r="K360" i="7"/>
  <c r="G20" i="4" s="1"/>
  <c r="K353" i="7"/>
  <c r="G19" i="4" s="1"/>
  <c r="K346" i="7"/>
  <c r="G18" i="4" s="1"/>
  <c r="K337" i="7"/>
  <c r="G17" i="4" s="1"/>
  <c r="K329" i="7"/>
  <c r="G16" i="4" s="1"/>
  <c r="I353" i="7"/>
  <c r="E19" i="4" s="1"/>
  <c r="I337" i="7"/>
  <c r="E17" i="4" s="1"/>
  <c r="I273" i="7"/>
  <c r="K288" i="7"/>
  <c r="G13" i="4" s="1"/>
  <c r="K132" i="7" l="1"/>
  <c r="K138" i="7"/>
  <c r="I139" i="7"/>
  <c r="G139" i="7"/>
  <c r="I288" i="7"/>
  <c r="E13" i="4" s="1"/>
  <c r="I329" i="7"/>
  <c r="E16" i="4" s="1"/>
  <c r="K139" i="7" l="1"/>
  <c r="K263" i="7"/>
  <c r="K264" i="7"/>
  <c r="K265" i="7"/>
  <c r="I263" i="7"/>
  <c r="I264" i="7"/>
  <c r="I265" i="7"/>
  <c r="K262" i="7"/>
  <c r="I262" i="7"/>
  <c r="I256" i="7"/>
  <c r="I255" i="7"/>
  <c r="K256" i="7"/>
  <c r="K255" i="7"/>
  <c r="K257" i="7" l="1"/>
  <c r="G9" i="4" s="1"/>
  <c r="I266" i="7"/>
  <c r="E10" i="4" s="1"/>
  <c r="K266" i="7"/>
  <c r="G10" i="4" s="1"/>
  <c r="I257" i="7" l="1"/>
  <c r="E9" i="4" s="1"/>
  <c r="K245" i="7"/>
  <c r="K246" i="7"/>
  <c r="K247" i="7"/>
  <c r="K248" i="7"/>
  <c r="K249" i="7"/>
  <c r="I245" i="7"/>
  <c r="I246" i="7"/>
  <c r="I247" i="7"/>
  <c r="I248" i="7"/>
  <c r="I249" i="7"/>
  <c r="K244" i="7"/>
  <c r="I244" i="7"/>
  <c r="G22" i="4"/>
  <c r="E22" i="4"/>
  <c r="I250" i="7" l="1"/>
  <c r="E8" i="4" s="1"/>
  <c r="K250" i="7"/>
  <c r="G8" i="4" s="1"/>
  <c r="K175" i="7" l="1"/>
  <c r="K174" i="7"/>
  <c r="K237" i="7" l="1"/>
  <c r="I237" i="7"/>
  <c r="K238" i="7" l="1"/>
  <c r="I238" i="7"/>
  <c r="K234" i="7"/>
  <c r="I239" i="7" l="1"/>
  <c r="E7" i="4" s="1"/>
  <c r="K239" i="7"/>
  <c r="G7" i="4" s="1"/>
  <c r="G11" i="4" s="1"/>
  <c r="G23" i="4" s="1"/>
  <c r="G25" i="4" s="1"/>
  <c r="K235" i="7"/>
  <c r="I235" i="7"/>
  <c r="I234" i="7"/>
  <c r="K233" i="7"/>
  <c r="K229" i="7"/>
  <c r="K230" i="7"/>
  <c r="K231" i="7"/>
  <c r="K232" i="7"/>
  <c r="I229" i="7"/>
  <c r="I230" i="7"/>
  <c r="I231" i="7"/>
  <c r="I232" i="7"/>
  <c r="I233" i="7"/>
  <c r="K228" i="7"/>
  <c r="I228" i="7"/>
  <c r="K145" i="7"/>
  <c r="K146" i="7"/>
  <c r="K147" i="7"/>
  <c r="I146" i="7"/>
  <c r="I147" i="7"/>
  <c r="K144" i="7"/>
  <c r="I144" i="7"/>
  <c r="K181" i="7"/>
  <c r="I181" i="7"/>
  <c r="K159" i="7"/>
  <c r="K160" i="7"/>
  <c r="K161" i="7"/>
  <c r="I159" i="7"/>
  <c r="I160" i="7"/>
  <c r="I161" i="7"/>
  <c r="K167" i="7"/>
  <c r="K168" i="7"/>
  <c r="I167" i="7"/>
  <c r="I168" i="7"/>
  <c r="I169" i="7"/>
  <c r="F12" i="2" s="1"/>
  <c r="I175" i="7"/>
  <c r="I174" i="7"/>
  <c r="K153" i="7"/>
  <c r="I153" i="7"/>
  <c r="K89" i="7"/>
  <c r="I89" i="7"/>
  <c r="K54" i="7"/>
  <c r="E55" i="7"/>
  <c r="G55" i="7"/>
  <c r="I55" i="7"/>
  <c r="C55" i="7"/>
  <c r="K45" i="7"/>
  <c r="I45" i="7"/>
  <c r="E11" i="4" l="1"/>
  <c r="I154" i="7"/>
  <c r="F10" i="2" s="1"/>
  <c r="I176" i="7"/>
  <c r="F13" i="2" s="1"/>
  <c r="I148" i="7"/>
  <c r="F9" i="2" s="1"/>
  <c r="K182" i="7"/>
  <c r="H16" i="2" s="1"/>
  <c r="H17" i="2" s="1"/>
  <c r="K154" i="7"/>
  <c r="H10" i="2" s="1"/>
  <c r="K148" i="7"/>
  <c r="H9" i="2" s="1"/>
  <c r="I182" i="7"/>
  <c r="F16" i="2" s="1"/>
  <c r="F17" i="2" s="1"/>
  <c r="K162" i="7"/>
  <c r="H11" i="2" s="1"/>
  <c r="K55" i="7"/>
  <c r="K176" i="7"/>
  <c r="H13" i="2" s="1"/>
  <c r="K169" i="7"/>
  <c r="H12" i="2" s="1"/>
  <c r="I162" i="7"/>
  <c r="F11" i="2" s="1"/>
  <c r="E23" i="4" l="1"/>
  <c r="F14" i="2"/>
  <c r="F18" i="2" s="1"/>
  <c r="H14" i="2"/>
  <c r="H18" i="2" s="1"/>
  <c r="H25" i="2" s="1"/>
  <c r="K101" i="7"/>
  <c r="K103" i="7"/>
  <c r="K104" i="7"/>
  <c r="K106" i="7"/>
  <c r="K100" i="7"/>
  <c r="K99" i="7"/>
  <c r="I103" i="7"/>
  <c r="I104" i="7"/>
  <c r="I106" i="7"/>
  <c r="I101" i="7"/>
  <c r="I100" i="7"/>
  <c r="I99" i="7"/>
  <c r="K90" i="7"/>
  <c r="K91" i="7"/>
  <c r="K92" i="7"/>
  <c r="K88" i="7"/>
  <c r="I90" i="7"/>
  <c r="I91" i="7"/>
  <c r="I92" i="7"/>
  <c r="I93" i="7"/>
  <c r="I88" i="7"/>
  <c r="K79" i="7"/>
  <c r="K80" i="7"/>
  <c r="I79" i="7"/>
  <c r="I80" i="7"/>
  <c r="K73" i="7"/>
  <c r="K72" i="7"/>
  <c r="I73" i="7"/>
  <c r="I72" i="7"/>
  <c r="K63" i="7"/>
  <c r="K64" i="7"/>
  <c r="K66" i="7"/>
  <c r="I63" i="7"/>
  <c r="I64" i="7"/>
  <c r="I66" i="7"/>
  <c r="K62" i="7"/>
  <c r="I62" i="7"/>
  <c r="K44" i="7"/>
  <c r="K46" i="7"/>
  <c r="K47" i="7"/>
  <c r="I44" i="7"/>
  <c r="I46" i="7"/>
  <c r="I47" i="7"/>
  <c r="K43" i="7"/>
  <c r="I43" i="7"/>
  <c r="K37" i="7"/>
  <c r="K28" i="7"/>
  <c r="K29" i="7"/>
  <c r="K30" i="7"/>
  <c r="I28" i="7"/>
  <c r="I29" i="7"/>
  <c r="I30" i="7"/>
  <c r="F25" i="2" l="1"/>
  <c r="E25" i="4"/>
  <c r="K74" i="7"/>
  <c r="H12" i="1" s="1"/>
  <c r="I94" i="7"/>
  <c r="F16" i="1" s="1"/>
  <c r="K67" i="7"/>
  <c r="H11" i="1" s="1"/>
  <c r="K81" i="7"/>
  <c r="K82" i="7" s="1"/>
  <c r="I105" i="7"/>
  <c r="K94" i="7"/>
  <c r="H16" i="1" s="1"/>
  <c r="I102" i="7"/>
  <c r="K105" i="7"/>
  <c r="I74" i="7"/>
  <c r="F12" i="1" s="1"/>
  <c r="I67" i="7"/>
  <c r="F11" i="1" s="1"/>
  <c r="I48" i="7"/>
  <c r="F10" i="1" s="1"/>
  <c r="I31" i="7"/>
  <c r="F9" i="1" s="1"/>
  <c r="K102" i="7"/>
  <c r="I65" i="7"/>
  <c r="I81" i="7"/>
  <c r="I82" i="7" s="1"/>
  <c r="K65" i="7"/>
  <c r="K48" i="7"/>
  <c r="H10" i="1" s="1"/>
  <c r="K31" i="7"/>
  <c r="H9" i="1" s="1"/>
  <c r="K9" i="7"/>
  <c r="I9" i="7"/>
  <c r="I107" i="7" l="1"/>
  <c r="F17" i="1" s="1"/>
  <c r="K107" i="7"/>
  <c r="H17" i="1" s="1"/>
  <c r="F15" i="1"/>
  <c r="H15" i="1"/>
  <c r="K5" i="7"/>
  <c r="K6" i="7"/>
  <c r="K7" i="7"/>
  <c r="K8" i="7"/>
  <c r="I5" i="7"/>
  <c r="I6" i="7"/>
  <c r="I7" i="7"/>
  <c r="I8" i="7"/>
  <c r="K10" i="7"/>
  <c r="I10" i="7"/>
  <c r="H18" i="1" l="1"/>
  <c r="F18" i="1"/>
  <c r="K11" i="7"/>
  <c r="H8" i="1" s="1"/>
  <c r="I11" i="7"/>
  <c r="F8" i="1" l="1"/>
  <c r="F13" i="1" s="1"/>
  <c r="F19" i="1" s="1"/>
  <c r="H13" i="1"/>
  <c r="H19" i="1" s="1"/>
  <c r="H26" i="2" s="1"/>
  <c r="F26" i="2" l="1"/>
</calcChain>
</file>

<file path=xl/sharedStrings.xml><?xml version="1.0" encoding="utf-8"?>
<sst xmlns="http://schemas.openxmlformats.org/spreadsheetml/2006/main" count="486" uniqueCount="356">
  <si>
    <t>มหาวิทยาลัยอุบลราชธานี</t>
  </si>
  <si>
    <t>งบแสดงฐานะการเงิน</t>
  </si>
  <si>
    <t>ณ วันที่ 30 กันยายน 2567</t>
  </si>
  <si>
    <t>(หน่วย 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</si>
  <si>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</si>
  <si>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</si>
  <si>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</si>
  <si>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</si>
  <si>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ลูกหนี้อื่นระยะสั้น</t>
  </si>
  <si>
    <t>เงินลงทุนระยะสั้น</t>
  </si>
  <si>
    <t>สินค้าคงเหลือ</t>
  </si>
  <si>
    <t>วัสดุคงเหลือ</t>
  </si>
  <si>
    <t>รวมสินทรัพย์หมุนเวียน</t>
  </si>
  <si>
    <t>สินทรัพย์ไม่หมุนเวียน</t>
  </si>
  <si>
    <t>ลูกหนี้เงินโอนและรายการอุดหนุนระยะยาว</t>
  </si>
  <si>
    <t>เงินลงทุนระยะยาว</t>
  </si>
  <si>
    <t>ที่ดิน อาคาร และอุปกรณ์-สุทธิ</t>
  </si>
  <si>
    <t>รวมสินทรัพย์ไม่หมุนเวียน</t>
  </si>
  <si>
    <t>รวมสินทรัพย์</t>
  </si>
  <si>
    <t>หนี้สินและสินทรัพย์สุทธิ/ส่วนทุน</t>
  </si>
  <si>
    <t>หนี้สิน</t>
  </si>
  <si>
    <t>หนี้สินหมุนเวียน</t>
  </si>
  <si>
    <t>เจ้าหนี้การค้า</t>
  </si>
  <si>
    <t>เจ้าหนี้อื่นระยะสั้น</t>
  </si>
  <si>
    <t>เงินรับฝากระยะสั้น</t>
  </si>
  <si>
    <t>หนี้สินหมุนเวียนอื่น</t>
  </si>
  <si>
    <t>รวมหนี้สินหมุนเวียน</t>
  </si>
  <si>
    <t>หนีสินไม่หมุนเวียน</t>
  </si>
  <si>
    <t>หนี้สินหมุนไม่เวียนอื่น</t>
  </si>
  <si>
    <t>รวมหนี้สินไม่หมุนเวียน</t>
  </si>
  <si>
    <t>รวมหนี้สิน</t>
  </si>
  <si>
    <t>หมายเหตุประกอบงบการเงินเป็นส่วนหนึ่งของรายงานการเงินนี้</t>
  </si>
  <si>
    <t>สินทรัพย์สุทธิ/ส่วนทุน</t>
  </si>
  <si>
    <t>ทุน</t>
  </si>
  <si>
    <t>รายได้สูง/(ต่ำ) กว่าค่าใช้จ่ายสะสม</t>
  </si>
  <si>
    <t>องค์ประกอบอื่นของสินทรัพย์สุทธิ/ส่วนทุน</t>
  </si>
  <si>
    <t>รวมสินทรัพย์สุทธิ/ส่วนทุน</t>
  </si>
  <si>
    <t>รวมหนี้สินและสินทรัพย์สุทธิ/ส่วนทุน</t>
  </si>
  <si>
    <t>ลงชื่อ .................................................................</t>
  </si>
  <si>
    <t>รักษาราชการแทนผู้อำนวยการกองคลัง</t>
  </si>
  <si>
    <t xml:space="preserve"> (รองศาสตราจารย์ชุตินันท์ ประสิทธิ์ภูริปรีชา)</t>
  </si>
  <si>
    <t>อธิการบดีมหาวิทยาลัยอุบลราชธานี</t>
  </si>
  <si>
    <t>(นายรัชชนนท์  แกะมา)</t>
  </si>
  <si>
    <t>ลงชื่อ .....................................................</t>
  </si>
  <si>
    <t>ลงชื่อ ...........................................................</t>
  </si>
  <si>
    <t>งบแสดงผลการดำเนินงานทางการเงิน</t>
  </si>
  <si>
    <t>สำหรับปีสิ้นสุดวันที่ 30 กันยายน 2567</t>
  </si>
  <si>
    <t>รายได้</t>
  </si>
  <si>
    <t>รายได้จากงบประมาณ</t>
  </si>
  <si>
    <t>รายได้จากการอุดหนุนอื่นและบริจาค</t>
  </si>
  <si>
    <t>รายได้อื่น</t>
  </si>
  <si>
    <t>รวมรายได้</t>
  </si>
  <si>
    <t>ค่าใช้จ่าย</t>
  </si>
  <si>
    <t>ค่าใช้จ่ายบุคลากร</t>
  </si>
  <si>
    <t>ค่าบำเหน็จบำนาญ</t>
  </si>
  <si>
    <t>ค่าตอบแทน</t>
  </si>
  <si>
    <t>ค่าใช้สอย</t>
  </si>
  <si>
    <t>ค่าวัสดุ</t>
  </si>
  <si>
    <t>ค่าสาธารณูปโภค</t>
  </si>
  <si>
    <t>ค่าเสื่อมราคาและค่าตัดจำหน่าย</t>
  </si>
  <si>
    <t>ค่าใช้จ่ายจากการอุดหนุนอื่นและบริจาค</t>
  </si>
  <si>
    <t>ค่าใช้จ่ายอื่น</t>
  </si>
  <si>
    <t>รวมค่าใช้จ่าย</t>
  </si>
  <si>
    <t>ต้นทุนทางการเงิน</t>
  </si>
  <si>
    <t>รวมรายได้สูง/(ต่ำ) กว่าค่าใช้จ่ายสุทธิ</t>
  </si>
  <si>
    <t>ลงชื่อ ......................................................</t>
  </si>
  <si>
    <t>ยอดคงเหลือ ณ วันที่ 30 กันยายน 2566</t>
  </si>
  <si>
    <t>ผลสะสมจากการแก้ไขข้อผิดพลาดปีก่อน</t>
  </si>
  <si>
    <t>ผลสะสมของการเปลี่ยนแปลงนโยบายการบัญชี</t>
  </si>
  <si>
    <t>การเปลี่ยนแปลงที่ทำให้ทุนเพิ่ม/ลด</t>
  </si>
  <si>
    <t>รายได้สูง/(ต่ำ) กว่าค่าใช้จ่ายสำหรับงวด</t>
  </si>
  <si>
    <t>กำไร/ขาดทุนจากการปรับมูลค่าเงินลงทุน</t>
  </si>
  <si>
    <t>งบแสดงฐานะการเงิน (ต่อ)</t>
  </si>
  <si>
    <t>ยอดคงเหลือ ณ วันที่ 30 กันยายน 2567</t>
  </si>
  <si>
    <t>หมายเหตุ 5 เงินสดและรายการเทียบเท่าเงินสด</t>
  </si>
  <si>
    <t>เงินฝากสถาบันการเงิน</t>
  </si>
  <si>
    <t>เงินฝากประจำที่มีกำหนดจ่ายคืนไม่เกิน 3 เดือน</t>
  </si>
  <si>
    <t>เงินฝากคลัง</t>
  </si>
  <si>
    <t>รวมเงินสดและรายการเทียบเท่าเงินสด</t>
  </si>
  <si>
    <t>รวม</t>
  </si>
  <si>
    <t>หมายเหตุ 8 ลูกหนี้ระยะสั้น</t>
  </si>
  <si>
    <t>ลูกหนี้เงินยืมนอกงบประมาณ</t>
  </si>
  <si>
    <t>รายได้ค้างรับ</t>
  </si>
  <si>
    <t>รวมลูกหนี้อื่นระยะสั้น</t>
  </si>
  <si>
    <t>ลูกหนี้เงินยืม ณ วันสิ้นปี แยกตามกำหนดระยะเวลาส่งหลักฐานการจ่าย และ/หรือเงินเหลือจ่ายที่ยืม ดังนี้</t>
  </si>
  <si>
    <t>ลูกหนี้เงินยืม</t>
  </si>
  <si>
    <t>ยังไม่เกินกำหนดระยะเวลา</t>
  </si>
  <si>
    <t>หมายเหตุ 10 เงินลงทุนระยะสั้น</t>
  </si>
  <si>
    <t>รวมเงินลงทุนระยะสั้น</t>
  </si>
  <si>
    <t>หลักทรัพย์เพื่อค้า</t>
  </si>
  <si>
    <t>หลักทรัพย์เผื่อขาย</t>
  </si>
  <si>
    <t>เงินลงทุนทั่วไป</t>
  </si>
  <si>
    <t>ตราสารหนี้ที่จะครบ</t>
  </si>
  <si>
    <t>กำหนดภายใน 1 ปี</t>
  </si>
  <si>
    <t>ตราสารหนี้</t>
  </si>
  <si>
    <t>รวมเงินลงทุนในหลักทรัพย์-สุทธิ</t>
  </si>
  <si>
    <t>หมายเหตุ 11 สินค้าคงเหลือ</t>
  </si>
  <si>
    <t>วัตถุดิบ</t>
  </si>
  <si>
    <t>สินค้าระหว่างผลิต</t>
  </si>
  <si>
    <t>สินค้าสำเร็จรูป</t>
  </si>
  <si>
    <t>รวมสินค้าคงเหลือ-ทุน</t>
  </si>
  <si>
    <t>หมายเหตุ 12 วัสดุคงเหลือ</t>
  </si>
  <si>
    <t>วัสดุคงเหลือ - สุทธิ</t>
  </si>
  <si>
    <t>รวมสินค้าคงเหลือ - สุทธิ</t>
  </si>
  <si>
    <t>หมายเหตุ 14 ลูกหนี้เงินโอนและรายการอุดหนุนระยะยาว</t>
  </si>
  <si>
    <t>ลูกหนี้อื่นระยะยาว</t>
  </si>
  <si>
    <t>ลูกหนี้อื่นระยะยาว - สุทธิ</t>
  </si>
  <si>
    <t>รวมลูกหนี้เงินโอนและรายการอุดหนุนระยะยาว</t>
  </si>
  <si>
    <t>หมายเหตุ 16 เงินลงทุนระยะยาว</t>
  </si>
  <si>
    <t>รวมเงินลงทุนระยะยาว</t>
  </si>
  <si>
    <t>หมายเหตุ 17 ที่ดิน อาคาร และอุปกรณ์ - สุทธิ</t>
  </si>
  <si>
    <t>ที่ดิน</t>
  </si>
  <si>
    <t>อาคารและสิ่งปลูกสร้าง</t>
  </si>
  <si>
    <t>อาคารและสิ่งปลูกสร้าง - สุทธิ</t>
  </si>
  <si>
    <t>ครุภัณฑ์</t>
  </si>
  <si>
    <t>ครุภัณฑ์ - สุทธิ</t>
  </si>
  <si>
    <t>งานระหว่างก่อสร้าง</t>
  </si>
  <si>
    <t>รวมที่ดิน อาคารและอุปกรณ์ - สุทธิ</t>
  </si>
  <si>
    <t>ราคาทุน</t>
  </si>
  <si>
    <t xml:space="preserve">    มูลค่าของสินทรัพย์ที่เพิ่มขึ้น</t>
  </si>
  <si>
    <t xml:space="preserve">    การจำหน่ายออก</t>
  </si>
  <si>
    <t>ค่าเสื่อมราคา</t>
  </si>
  <si>
    <t xml:space="preserve">    ค่าเสื่อมราคาระหว่างปี</t>
  </si>
  <si>
    <t>หมายเหตุ 22 เจ้าหนี้การค้า</t>
  </si>
  <si>
    <t>เจ้าหนี้การค้า - หน่วยงานภาครัฐ</t>
  </si>
  <si>
    <t>เจ้าหนี้การค้า - บุคคลภายนอก</t>
  </si>
  <si>
    <t>เจ้าหนี้การค้าอื่น</t>
  </si>
  <si>
    <t>รับสินค้า/ใบสำคัญ (GR/IR)</t>
  </si>
  <si>
    <t>รวมเจ้าหนี้การค้า</t>
  </si>
  <si>
    <t>หมายเหตุ 23 เจ้าหนี้เงินโอนและรายการอุดหนุนระยะสั้น</t>
  </si>
  <si>
    <t>รายได้รอการรับรู้</t>
  </si>
  <si>
    <t>รวมเจ้าหนี้เงินโอนและรายการอุดหนุนระยะสั้น</t>
  </si>
  <si>
    <t>หมายเหตุ 24 เจ้าหนี้อื่นระยะสั้น</t>
  </si>
  <si>
    <t>ใบสำคัญค้างจ่าย</t>
  </si>
  <si>
    <t>ค่าใช้จ่ายค้างจ่ายอื่น</t>
  </si>
  <si>
    <t>รวมเจ้าหนี้อื่นระยะสั้น</t>
  </si>
  <si>
    <t>หมายเหตุ 29 เงินรับฝากระยะสั้น</t>
  </si>
  <si>
    <t>เงินรับฝากอื่น</t>
  </si>
  <si>
    <t>เงินประกันอื่น</t>
  </si>
  <si>
    <t>รวมเงินรับฝากระยะสั้น</t>
  </si>
  <si>
    <t>หมายเหตุ 31 หนี้สินหมุนเวียนอื่น</t>
  </si>
  <si>
    <t xml:space="preserve"> </t>
  </si>
  <si>
    <t>รายได้ค่าบริการรับล่วงหน้า</t>
  </si>
  <si>
    <t>รวมหนี้สินหมุนเวียนอื่น</t>
  </si>
  <si>
    <t>ไม่เกิน 1 ปี</t>
  </si>
  <si>
    <t>หมายเหตุ 39 หนี้สินไม่หมุนเวียนอื่น</t>
  </si>
  <si>
    <t>หนี้สินไม่หมุนเวียนอื่น</t>
  </si>
  <si>
    <t>รวมหนี้สินไม่หมุนเวียนอื่น</t>
  </si>
  <si>
    <t>หมายเหตุ 40 ภาระผูกพัน</t>
  </si>
  <si>
    <t>- ภาระผูกพันเกี่ยวกับรายจ่ายฝ่ายทุน</t>
  </si>
  <si>
    <t>สัญญาที่ยังไม่ได้รับรู้</t>
  </si>
  <si>
    <t>ที่ดิน อาคาร และสิ่งปลูกสร้าง</t>
  </si>
  <si>
    <t>ภาระผูกพันข้างต้นเกิดจากมูลค่าตามสัญญาจ้างก่อสร้าง ปรับปรุง และจัดหาสินทรัพย์</t>
  </si>
  <si>
    <t>- ภาระผูกพันตามสัญญาตามสัญญาจัดซื้อจัดจ้างพัสดุและบริการอื่น</t>
  </si>
  <si>
    <t>ณ วันที่ 30 กันยายน 2567 และ 2566 หน่วยงานมีภาระผูกพันที่เกิดจากสัญญาจัดซื้อจัดจ้างพัสดุและบริการอื่นๆ จำแนกตามระยะเวลาของสัญญาได้ ดังนี้</t>
  </si>
  <si>
    <t>หมายเหตุ 41 หนี้สินที่อาจจะเกิดขึ้น</t>
  </si>
  <si>
    <t>หมายเหตุ 43 ทุน</t>
  </si>
  <si>
    <t>ทุนของหน่วยงาน</t>
  </si>
  <si>
    <t>ทุนเพิ่ม/ลด</t>
  </si>
  <si>
    <t>รวมทุน</t>
  </si>
  <si>
    <t>หมายเหตุ 44 รายได้สูง(ต่ำ) / กว่าค่าใช้จ่าย</t>
  </si>
  <si>
    <t>รายได้สูง/(ต่ำ) กว่าค่าใช้จ่ายสุทธิ</t>
  </si>
  <si>
    <t>รายได้สูง/(ต่ำ) กว่าค่าใช้จ่ายสะสมยกมา</t>
  </si>
  <si>
    <t>สำรองอื่น</t>
  </si>
  <si>
    <t>รวมรายได้สูง/(ต่ำ) กว่าค่าใช้จ่าย</t>
  </si>
  <si>
    <t>หมายเหตุ 46 รายได้จากงบประมาณ</t>
  </si>
  <si>
    <t>รายได้จากงบประมาณปีปัจจุบัน</t>
  </si>
  <si>
    <t xml:space="preserve">    รายได้จากงบบุคลากร</t>
  </si>
  <si>
    <t xml:space="preserve">    รายได้จากงบดำเนินงาน</t>
  </si>
  <si>
    <t xml:space="preserve">    รายได้จากงบลงทุน</t>
  </si>
  <si>
    <t xml:space="preserve">    รายได้จากงบอุดหนุน</t>
  </si>
  <si>
    <t xml:space="preserve">    รายได้จากงบกลาง</t>
  </si>
  <si>
    <t xml:space="preserve">    รายได้จากงบรายจ่ายอื่น</t>
  </si>
  <si>
    <t>รวมรายได้จากงบประมาณปีปัจจุบัน - สุทธิ</t>
  </si>
  <si>
    <t>รายได้จากงบประมาณปีก่อนๆ (เงินกันไว้เบิกเหลื่อมปี เบิกจ่ายปีปัจจุบัน)</t>
  </si>
  <si>
    <t>รวมรายได้จากงบประมาณปีก่อนๆ</t>
  </si>
  <si>
    <t>รวมรายได้จากงบประมาณ</t>
  </si>
  <si>
    <t>รายได้จากการขายสินค้า</t>
  </si>
  <si>
    <t>รวมรายได้จาการอุดหนุนอื่นและบริจาค</t>
  </si>
  <si>
    <t>หมายเหตุ 51 รายได้อื่น</t>
  </si>
  <si>
    <t>รายได้ดอกเบี้ยเงินฝากจากสถาบันการเงิน</t>
  </si>
  <si>
    <t>รวมรายได้อื่น</t>
  </si>
  <si>
    <t>หมายเหตุ 52 ค่าใช้จ่ายบุคลากร</t>
  </si>
  <si>
    <t>เงินเดือน</t>
  </si>
  <si>
    <t>ค่าล่วงเวลา</t>
  </si>
  <si>
    <t>เงินประจำตำแหน่ง</t>
  </si>
  <si>
    <t>ค่าจ้าง</t>
  </si>
  <si>
    <t>เงินช่วยค่าครองชีพ</t>
  </si>
  <si>
    <t>ค่ารักษาพยาบาล</t>
  </si>
  <si>
    <t>เงินช่วยการศึกษาบุตร</t>
  </si>
  <si>
    <t>เงินชดเชย กบข.</t>
  </si>
  <si>
    <t>เงินสมทบ กบข.</t>
  </si>
  <si>
    <t>เงินสมทบ กสจ.</t>
  </si>
  <si>
    <t>เงินสมทบกองทุนประกันสังคม</t>
  </si>
  <si>
    <t>เงินสมทบกองทุนเงินทดแทน</t>
  </si>
  <si>
    <t>ค่าเช่าบ้าน</t>
  </si>
  <si>
    <t>เงินสมทบกองทุนสำรองเลี้ยงชีพ</t>
  </si>
  <si>
    <t>เงินเพิ่ม</t>
  </si>
  <si>
    <t>รวมค่าใช้จ่ายบุคลากร</t>
  </si>
  <si>
    <t>หมายเหตุ 53 ค่าบำเหน็จบำนาญ</t>
  </si>
  <si>
    <t>บำนาญ</t>
  </si>
  <si>
    <t>บำเหน็จ</t>
  </si>
  <si>
    <t>บำเหน็จตกทอด</t>
  </si>
  <si>
    <t>บำเหน็จดำรงชีพ</t>
  </si>
  <si>
    <t>รวมค่าบำเหน็จบำนาญ</t>
  </si>
  <si>
    <t>หมายเหตุ 54 ค่าตอบแทน</t>
  </si>
  <si>
    <t>ค่าตอบแทนตามตำแหน่ง</t>
  </si>
  <si>
    <t>ค่าตอบแทนการปฏิบัติงาน</t>
  </si>
  <si>
    <t>รวมค่าตอบแทน</t>
  </si>
  <si>
    <t>หมายเหตุ 55 ค่าใช้สอย</t>
  </si>
  <si>
    <t>ค่าใช้จ่ายฝึกอบรม</t>
  </si>
  <si>
    <t>ค่าใช้จ่ายเดินทาง</t>
  </si>
  <si>
    <t>ค่าซ่อมแซมและบำรุงรักษา</t>
  </si>
  <si>
    <t>ค่าจ้างเหมาบริการ</t>
  </si>
  <si>
    <t>ค่าธรรมเนียม</t>
  </si>
  <si>
    <t>ค่าจ้างที่ปรึกษา</t>
  </si>
  <si>
    <t>ค่าใช้จ่ายในการประชุม</t>
  </si>
  <si>
    <t>ค่าเช่า</t>
  </si>
  <si>
    <t>ค่าใช้จ่ายผลักส่งเป็นรายได้แผ่นดิน</t>
  </si>
  <si>
    <t>ค่าประชาสัมพันธ์</t>
  </si>
  <si>
    <t>ค่าใช้สอยอื่น</t>
  </si>
  <si>
    <t>รวมค่าใช้สอย</t>
  </si>
  <si>
    <t>หมายเหตุ 56 ค่าวัสดุ</t>
  </si>
  <si>
    <t>ค่าแก๊สและน้ำมันเชื้อเพลิง</t>
  </si>
  <si>
    <t>ค่าจัดหาสินทรัพย์มูลค่าต่ำกว่าเกณฑ์</t>
  </si>
  <si>
    <t>รวมค่าวัสดุ</t>
  </si>
  <si>
    <t>หมายเหตุ 57 ค่าสาธารณูปโภค</t>
  </si>
  <si>
    <t>ค่าไฟฟ้า</t>
  </si>
  <si>
    <t>ค่าโทรศัพท์</t>
  </si>
  <si>
    <t>ค่าบริการสื่อสารและโทรคมนาคม</t>
  </si>
  <si>
    <t>ค่าบริการไปรษณีย์โทรเลขและขนส่ง</t>
  </si>
  <si>
    <t>รวมค่าสาธารณูปโภค</t>
  </si>
  <si>
    <t>หมายเหตุ 59 ค่าเสื่อมราคาและค่าตัดจำหน่าย</t>
  </si>
  <si>
    <t>รวมค่าเสื่อมราคาและค่าตัดจำหน่าย</t>
  </si>
  <si>
    <t>หมายหตุ 61 ค่าใช้จ่ายจากการอุดหนุนและบริจาค</t>
  </si>
  <si>
    <t>ค่าใช้จ่ายอุดหนุนเพื่อการดำเนินงาน</t>
  </si>
  <si>
    <t xml:space="preserve">   ค่าใช้จ่ายอุดหนุนเพื่อการดำเนินงานอื่น</t>
  </si>
  <si>
    <t>รวมค่าใช้จ่ายอุดหนุนเพื่อการดำเนินงาน</t>
  </si>
  <si>
    <t>หมายเหตุ 62 ค่าใช้จ่ายอื่น</t>
  </si>
  <si>
    <t>รวมค่าใช้จ่ายอื่น</t>
  </si>
  <si>
    <t>เงินฝากประจำ 6 เดือน</t>
  </si>
  <si>
    <t>เงินฝากประจำ 7 เดือน</t>
  </si>
  <si>
    <t>เงินฝากประจำ 12 เดือน</t>
  </si>
  <si>
    <t>เงินฝากประจำ 13 เดือน</t>
  </si>
  <si>
    <t>เงินฝากประจำ 18 เดือน</t>
  </si>
  <si>
    <t>เงินฝากประจำ 24 เดือน</t>
  </si>
  <si>
    <t>เงินฝากประจำ 36 เดือน</t>
  </si>
  <si>
    <t>เงินฝากประจำ 48 เดือน</t>
  </si>
  <si>
    <t>เงินฝากประจำ 9 เดือน</t>
  </si>
  <si>
    <t>เงินลงทุนอื่น(พันธบัตร)</t>
  </si>
  <si>
    <t>เงินฝากประจำ 14 เดือน</t>
  </si>
  <si>
    <t>เจ้าหนี้อื่น-หน่วยงานภาครัฐ</t>
  </si>
  <si>
    <t>เจ้าหนี้เงินโอนและรายการอุดหนุนระยะสั้น</t>
  </si>
  <si>
    <t>หมายเหตุ 48 รายได้จากค่าธรรมเนียมและบริการ</t>
  </si>
  <si>
    <t>รายได้ค่าธรรมเนียมการศึกษา</t>
  </si>
  <si>
    <t>รายได้ค่าบริการการศึกษา (บริการวิชาการ/วิจัย)</t>
  </si>
  <si>
    <t>รายได้ค่ารักษาพยาบาล</t>
  </si>
  <si>
    <t>รายได้ค่าเช่า</t>
  </si>
  <si>
    <t>รายได้จากการให้บริการ</t>
  </si>
  <si>
    <t>รวมรายได้จากค่าธรรมเนียมและบริการ</t>
  </si>
  <si>
    <t>รวมรายได้สูง/(ต่ำ) กว่าค่าใช้จ่ายสุทธิก่อนต้นทุนทางการเงิน</t>
  </si>
  <si>
    <t>รายได้จากการค่าธรรมเนียมและบริการ</t>
  </si>
  <si>
    <t>หมายเหตุ 50 รายได้จากการสนับสนุนอื่นและบริจาค</t>
  </si>
  <si>
    <t>รายได้จากการสนับสนุน</t>
  </si>
  <si>
    <t>รายได้จาการบริจาค</t>
  </si>
  <si>
    <t>รายได้ค่าตอบแทนและเงินปันผล</t>
  </si>
  <si>
    <t>รายได้ค่าปรับ</t>
  </si>
  <si>
    <t>บำเหน็จรายเดือน</t>
  </si>
  <si>
    <t>เงินช่วยผู้รับเบี้ยหวัด</t>
  </si>
  <si>
    <t>เงินช่วยพิเศษกรณีผู้รับบำนาญตาย</t>
  </si>
  <si>
    <t>ค่าเบี้ยประกันภัย</t>
  </si>
  <si>
    <t>ค่ารับรองและพิธีการ</t>
  </si>
  <si>
    <t>ค่าเงินประจำตำแหน่งพิเศษและเงินเพิ่ม</t>
  </si>
  <si>
    <t>ค่าใช้จ่ายสวัสดิการ-อื่น</t>
  </si>
  <si>
    <t>ค่าใช้จ่ายสวัสดิการ-ประกัน</t>
  </si>
  <si>
    <t>ค่าจำหน่ายครุภัณฑ์</t>
  </si>
  <si>
    <t xml:space="preserve">    การปรับปรุงบัญชี</t>
  </si>
  <si>
    <t xml:space="preserve">งบแสดงการเปลี่ยนแปลงสินทรัพย์สุทธิ/ส่วนทุน </t>
  </si>
  <si>
    <t>ยอดคงเหลือ ณ วันที่ 30 กันยายน 2566 - หลังการปรับปรุง</t>
  </si>
  <si>
    <t>ยอดคงเหลือ ณ วันที่ 30 กันยายน 2566 - ตามที่รายงานไว้เดิม</t>
  </si>
  <si>
    <t>การเปลี่ยนแปลงในสินทรัพย์สุทธิ/ส่วนทุนสำหรับปี 2567</t>
  </si>
  <si>
    <t>ยอดคงเหลือ ณ วันที่ 30 กันยายน 2565 - ตามที่รายงานไว้เดิม</t>
  </si>
  <si>
    <t>ยอดคงเหลือ ณ วันที่ 30 กันยายน 2565 - หลังการปรับปรุง</t>
  </si>
  <si>
    <t>การเปลี่ยนแปลงในสินทรัพย์สุทธิ/ส่วนทุนสำหรับปี 2566</t>
  </si>
  <si>
    <t>ลูกหนี้อื่น-บุคคลภายนอก</t>
  </si>
  <si>
    <t xml:space="preserve"> เกินกำหนดระยะเวลา     ไม่เกิน 15 วัน</t>
  </si>
  <si>
    <t xml:space="preserve"> เกินกำหนดระยะเวลา     เกินกว่า 15 วัน</t>
  </si>
  <si>
    <t>งบแสดงการเปลี่ยนแปลงสินทรัพย์สุทธิ/ส่วนทุน (ต่อ)</t>
  </si>
  <si>
    <t>เงินฝากคลัง เป็นเงินที่หน่วยงานฝากไว้กับกระทรวงการคลังภายใต้ข้อกำหนดตามกฎหมายโดยไม่มีดอกเบี้ย ซึ่งสามารถเบิกถอนได้เมื่อต้องการใช้จ่ายตามรายการที่กำหนด</t>
  </si>
  <si>
    <t>ไว้ในระเบียบที่ระบุข้อจำกัดในการใช้จ่าย</t>
  </si>
  <si>
    <t xml:space="preserve">ตามวัตถุประสงค์ที่ระบุไว้ในกฎหมายอันเป็นที่มาของเงินฝากคลังนั้นหน่วยงานไม่สามารถนำไปใช้จ่ายเพื่อประโยชน์ในการดำเนินงานของหน่วยงานตามปกติ </t>
  </si>
  <si>
    <t>แต่มีหน้าที่ถือไว้เพื่อจ่ายตามวัตถุประสงค์ของเงินฝากคลัง</t>
  </si>
  <si>
    <t>หน่วยงานหรือบุคคล</t>
  </si>
  <si>
    <t>เงินนอกงบประมาณของหน่วยงาน ประเภทเงินอุดหนุนทั่วไปและเงินอุดหนุนบุคลากร</t>
  </si>
  <si>
    <t>ค่าใช้สอย (ต่อ)</t>
  </si>
  <si>
    <t>เงินฝากคลัง จำนวน xxx บาท ซึ่งแสดงรวมอยู่ในเงินฝากข้างต้นเป็นเงินนอกงบประมาณที่มีข้อจำกัดในการใช้จ่ายเพื่อจ่ายต่อไปให้บุคคลหรือหน่วยงานอื่น</t>
  </si>
  <si>
    <t>เงินฝากธนาคารเงินงบประมาณ จำนวน xxxบาท เป็นเงินฝากประเภทกระแสรายวัน ที่หน่วยงานฝากไว้กับสถาบันการเงินเพื่อรอการจ่ายชำระหนี้ให้กับ</t>
  </si>
  <si>
    <t>เงินฝากธนาคารเงินนอกงบประมาณ จำนวน xxx บาท เป็นเงินฝากประเภทกระแสรายวัน ที่หน่วยงานฝากไว้กับสถาบันการเงินเพื่อรอการจ่ายชำระหนี้ให้กับ</t>
  </si>
  <si>
    <t xml:space="preserve">เงินฝากธนาคารเงินนอกงบประมาณ จำนวน xxx บาท เป็นเงินฝากธนาคารออมทรัพย์ ที่หน่วยงานฝากไว้กับสถาบันการเงิน เพื่อใช้ รับ - จ่าย </t>
  </si>
  <si>
    <t xml:space="preserve">  - เงินฝากธนาคารเพื่อนำส่งคลัง xxx</t>
  </si>
  <si>
    <t xml:space="preserve">  - เงินฝากธนาคาร(เงินงบประมาณ) xxx</t>
  </si>
  <si>
    <t xml:space="preserve">  - เงินฝากธนาคาร(เงินนอกงบประมาณ) xxx</t>
  </si>
  <si>
    <t>xx</t>
  </si>
  <si>
    <t>เงินลงทุนระยะสั้น ณ วันที่ 30 กันยายน 25xx ประกอบด้วย</t>
  </si>
  <si>
    <t>เงินลงทุนในหลักทรัพย์-สุทธิ ณ วันที่ 30 กันยายน 25xx ประกอบด้วย</t>
  </si>
  <si>
    <t>เงินลงทุนระยะยาว ณ วันที่ 30 กันยายน 25xx ประกอบด้วย</t>
  </si>
  <si>
    <t>25xx</t>
  </si>
  <si>
    <t>มูลค่าตามบัญชี ณ วันที่ 30 กันยายน 25xx</t>
  </si>
  <si>
    <t xml:space="preserve">    ณ วันที่ 1 ตุลาคม 25xx</t>
  </si>
  <si>
    <t xml:space="preserve">    ณ วันที่ 30 กันยายน 25xx</t>
  </si>
  <si>
    <t>ณ วันที่ 1 ตุลาคม 25xx</t>
  </si>
  <si>
    <t>ตราสารหนี้ที่ถือไว้เป็นเงินลงทุนในหลักทรัพย์ จำนวน xxx บาท เป็นตราสารหนี้ที่ออกโดย……………………….</t>
  </si>
  <si>
    <t>งบกระแสเงินสด</t>
  </si>
  <si>
    <t>สำหรับระยะเวลา 12 เดือน ตั้งแต่วันที่ 1 ตุลาคม 2566 สิ้นสุดวันที่ 30 กันยายน 2567</t>
  </si>
  <si>
    <t>หน่วย : บาท</t>
  </si>
  <si>
    <t>กระแสเงินจากกิจกรรมการดำเนินงาน</t>
  </si>
  <si>
    <t>เงินสดรับจากงบประมาณ</t>
  </si>
  <si>
    <t>เงินสดรับรายได้ค่าธรรมเนียมการศึกษา</t>
  </si>
  <si>
    <t>เงินสดรับรายได้ค่ารักษาพยาบาล</t>
  </si>
  <si>
    <t>เงินสดรับรายได้ค่าบริการวิชาการ</t>
  </si>
  <si>
    <t>เงินสดรับรายได้ค่าบริหารทรัพย์สิน</t>
  </si>
  <si>
    <t>เงินสดรับรายได้จากการบริจาคและสนับสนุน</t>
  </si>
  <si>
    <t>เงินสดรับรายได้จากการวิจัย</t>
  </si>
  <si>
    <t>เงินสดรับรายได้อื่น</t>
  </si>
  <si>
    <t>เงินสดรับจากรายได้แผ่นดิน</t>
  </si>
  <si>
    <t>เงินสดรับจากเงินเหลือจ่ายปีเก่า</t>
  </si>
  <si>
    <t>รวมเงินสดรับ</t>
  </si>
  <si>
    <t>เงินสดจ่ายค่าใช้จ่ายด้านบุคลากร</t>
  </si>
  <si>
    <t>เงินสดจ่ายค่าใช้จ่ายในการดำเนินงาน</t>
  </si>
  <si>
    <t>เงินสดจ่ายค่าใช้จ่ายเงินอุดหนุน</t>
  </si>
  <si>
    <t>เงินสดจ่ายจากการนำรายได้แผ่นดินนำส่งคลัง</t>
  </si>
  <si>
    <t>เงินสดจ่ายคืนเงินรับฝากและอื่นๆ</t>
  </si>
  <si>
    <t>รวมเงินสดจ่าย</t>
  </si>
  <si>
    <t>กระแสเงินสดสุทธิจากกิจกรรมดำเนินงาน</t>
  </si>
  <si>
    <t>กระแสเงินสดจากกิจกรรมการลงทุน</t>
  </si>
  <si>
    <t xml:space="preserve">เงินสดจ่ายจากการซื้อเงินลงทุน </t>
  </si>
  <si>
    <t>เงินสดจ่ายจากการซื้อที่ดิน อาคารและอุปกรณ์</t>
  </si>
  <si>
    <t>กระแสเงินสดสุทธิจากกิจกรรมลงทุน</t>
  </si>
  <si>
    <t>กระแสเงินสดจากกิจกรรมการจัดหาเงิน</t>
  </si>
  <si>
    <t>เงินสดและรายการเทียบเท่าเงินสดเพิ่มขึ้น/(ลดลง) สุทธิ</t>
  </si>
  <si>
    <t>เงินสดและรายการเทียบเท่าเงินสด ณ วันต้นงวด (30/09/2566)</t>
  </si>
  <si>
    <t>เงินสดและรายการเทียบเท่าเงินสด ณ วันปลายงวด (30/09/2567)</t>
  </si>
  <si>
    <t>เงินฝากธนาคาร</t>
  </si>
  <si>
    <t xml:space="preserve"> - เงินฝากธนาคาร ประเภทกระแสรายวัน (เงินรายได้)</t>
  </si>
  <si>
    <t xml:space="preserve"> - เงินฝากธนาคาร ประเภทกระแสรายวัน (เงินงบประมาณ)</t>
  </si>
  <si>
    <t xml:space="preserve"> - เงินฝากธนาคาร ประเภทออมทรัพย์ (เงินนอกงบประมาณ)</t>
  </si>
  <si>
    <t xml:space="preserve"> - เงินฝากธนาคาร ประเภทออมทรัพย์ (เงินรายได้)</t>
  </si>
  <si>
    <t xml:space="preserve"> - เงินฝากธนาคาร ประเภทฝากประจำ (เงินรายได้)</t>
  </si>
  <si>
    <t>รวมเงินคงเหลือ ณ 30 กันยายน 2567</t>
  </si>
  <si>
    <t>(0.00)</t>
  </si>
  <si>
    <r>
      <rPr>
        <b/>
        <u val="double"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ค่าเผื่อการปรับลดมูลค่าสินค้า</t>
    </r>
  </si>
  <si>
    <r>
      <rPr>
        <b/>
        <u val="double"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ค่าเผื่อการปรับลดมูลค่าวัสดุ</t>
    </r>
  </si>
  <si>
    <r>
      <rPr>
        <b/>
        <u val="double"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ค่าเผื่อหนี้สงสัยจะสูญ - ลูกหนี้อื่นระยะยาว</t>
    </r>
  </si>
  <si>
    <r>
      <rPr>
        <b/>
        <u val="double"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ค่าเสื่อมราคาสะสม - อาคารและสิ่งปลูกสร้าง</t>
    </r>
  </si>
  <si>
    <r>
      <rPr>
        <b/>
        <u val="double"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ค่าเสื่อมราคาสะสม - ครุภัณฑ์</t>
    </r>
  </si>
  <si>
    <r>
      <rPr>
        <b/>
        <u val="double"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เบิกเกินส่งคืนเงินงบประมาณ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</si>
</sst>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[Red]\(#,##0.00\)"/>
    <numFmt numFmtId="166" formatCode="_(* #,##0.00_);_(* \(#,##0.00\);_(* &quot;-&quot;??_);_(@_)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sz val="16"/>
      <color theme="0"/>
      <name val="TH SarabunPSK"/>
      <family val="2"/>
    </font>
    <font>
      <sz val="16"/>
      <name val="TH SarabunPSK"/>
      <family val="2"/>
    </font>
    <font>
      <u val="singleAccounting"/>
      <sz val="16"/>
      <name val="TH SarabunPSK"/>
      <family val="2"/>
    </font>
    <font>
      <b/>
      <u val="doubleAccounting"/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 val="double"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4" fillId="0" borderId="0" xfId="1" applyFont="1" applyFill="1"/>
    <xf numFmtId="43" fontId="4" fillId="0" borderId="0" xfId="0" applyNumberFormat="1" applyFont="1"/>
    <xf numFmtId="43" fontId="3" fillId="0" borderId="0" xfId="1" applyFont="1" applyFill="1"/>
    <xf numFmtId="2" fontId="3" fillId="0" borderId="0" xfId="1" applyNumberFormat="1" applyFont="1" applyFill="1"/>
    <xf numFmtId="2" fontId="3" fillId="0" borderId="4" xfId="1" applyNumberFormat="1" applyFont="1" applyFill="1" applyBorder="1"/>
    <xf numFmtId="2" fontId="2" fillId="0" borderId="0" xfId="1" applyNumberFormat="1" applyFont="1" applyFill="1"/>
    <xf numFmtId="2" fontId="3" fillId="0" borderId="0" xfId="1" quotePrefix="1" applyNumberFormat="1" applyFont="1" applyFill="1" applyAlignment="1">
      <alignment horizontal="right"/>
    </xf>
    <xf numFmtId="2" fontId="3" fillId="0" borderId="4" xfId="1" quotePrefix="1" applyNumberFormat="1" applyFont="1" applyFill="1" applyBorder="1" applyAlignment="1">
      <alignment horizontal="right"/>
    </xf>
    <xf numFmtId="2" fontId="2" fillId="0" borderId="1" xfId="0" applyNumberFormat="1" applyFont="1" applyBorder="1"/>
    <xf numFmtId="2" fontId="3" fillId="0" borderId="0" xfId="1" quotePrefix="1" applyNumberFormat="1" applyFont="1" applyFill="1" applyBorder="1" applyAlignment="1">
      <alignment horizontal="right"/>
    </xf>
    <xf numFmtId="2" fontId="3" fillId="0" borderId="0" xfId="0" applyNumberFormat="1" applyFont="1"/>
    <xf numFmtId="2" fontId="2" fillId="0" borderId="0" xfId="0" applyNumberFormat="1" applyFont="1"/>
    <xf numFmtId="43" fontId="3" fillId="0" borderId="0" xfId="1" applyFont="1" applyFill="1" applyBorder="1"/>
    <xf numFmtId="2" fontId="3" fillId="0" borderId="0" xfId="1" applyNumberFormat="1" applyFont="1" applyFill="1" applyBorder="1"/>
    <xf numFmtId="2" fontId="2" fillId="0" borderId="4" xfId="0" applyNumberFormat="1" applyFont="1" applyBorder="1"/>
    <xf numFmtId="2" fontId="2" fillId="0" borderId="4" xfId="1" applyNumberFormat="1" applyFont="1" applyFill="1" applyBorder="1"/>
    <xf numFmtId="2" fontId="2" fillId="0" borderId="2" xfId="1" applyNumberFormat="1" applyFont="1" applyFill="1" applyBorder="1"/>
    <xf numFmtId="43" fontId="7" fillId="0" borderId="0" xfId="1" applyFont="1" applyFill="1"/>
    <xf numFmtId="43" fontId="7" fillId="0" borderId="0" xfId="0" applyNumberFormat="1" applyFont="1"/>
    <xf numFmtId="2" fontId="8" fillId="0" borderId="0" xfId="0" applyNumberFormat="1" applyFont="1"/>
    <xf numFmtId="2" fontId="9" fillId="0" borderId="0" xfId="0" applyNumberFormat="1" applyFont="1"/>
    <xf numFmtId="2" fontId="10" fillId="0" borderId="0" xfId="0" applyNumberFormat="1" applyFont="1"/>
    <xf numFmtId="43" fontId="3" fillId="0" borderId="0" xfId="0" applyNumberFormat="1" applyFont="1"/>
    <xf numFmtId="2" fontId="2" fillId="0" borderId="5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2" xfId="0" applyNumberFormat="1" applyFont="1" applyBorder="1"/>
    <xf numFmtId="0" fontId="7" fillId="0" borderId="0" xfId="0" applyFont="1"/>
    <xf numFmtId="2" fontId="3" fillId="0" borderId="0" xfId="1" applyNumberFormat="1" applyFont="1"/>
    <xf numFmtId="2" fontId="2" fillId="0" borderId="1" xfId="1" applyNumberFormat="1" applyFont="1" applyBorder="1"/>
    <xf numFmtId="2" fontId="2" fillId="0" borderId="0" xfId="1" applyNumberFormat="1" applyFont="1"/>
    <xf numFmtId="2" fontId="2" fillId="0" borderId="4" xfId="1" applyNumberFormat="1" applyFont="1" applyBorder="1"/>
    <xf numFmtId="2" fontId="2" fillId="0" borderId="2" xfId="1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Border="1"/>
    <xf numFmtId="43" fontId="2" fillId="0" borderId="0" xfId="1" applyFont="1"/>
    <xf numFmtId="43" fontId="3" fillId="0" borderId="0" xfId="1" applyFont="1"/>
    <xf numFmtId="43" fontId="8" fillId="0" borderId="0" xfId="1" applyFont="1"/>
    <xf numFmtId="43" fontId="8" fillId="0" borderId="0" xfId="1" applyFont="1" applyBorder="1"/>
    <xf numFmtId="43" fontId="6" fillId="0" borderId="0" xfId="1" applyFont="1" applyAlignment="1">
      <alignment horizontal="center"/>
    </xf>
    <xf numFmtId="4" fontId="3" fillId="0" borderId="0" xfId="1" applyNumberFormat="1" applyFont="1" applyFill="1"/>
    <xf numFmtId="4" fontId="3" fillId="0" borderId="0" xfId="1" applyNumberFormat="1" applyFont="1" applyFill="1" applyBorder="1"/>
    <xf numFmtId="4" fontId="6" fillId="0" borderId="0" xfId="1" applyNumberFormat="1" applyFont="1"/>
    <xf numFmtId="4" fontId="2" fillId="0" borderId="2" xfId="1" applyNumberFormat="1" applyFont="1" applyFill="1" applyBorder="1"/>
    <xf numFmtId="4" fontId="2" fillId="0" borderId="0" xfId="1" applyNumberFormat="1" applyFont="1" applyFill="1" applyBorder="1"/>
    <xf numFmtId="4" fontId="11" fillId="0" borderId="0" xfId="1" applyNumberFormat="1" applyFont="1"/>
    <xf numFmtId="43" fontId="6" fillId="0" borderId="0" xfId="1" applyFont="1"/>
    <xf numFmtId="43" fontId="11" fillId="0" borderId="0" xfId="1" applyFont="1"/>
    <xf numFmtId="43" fontId="2" fillId="0" borderId="0" xfId="0" applyNumberFormat="1" applyFont="1" applyBorder="1"/>
    <xf numFmtId="43" fontId="2" fillId="0" borderId="0" xfId="0" applyNumberFormat="1" applyFont="1"/>
    <xf numFmtId="43" fontId="12" fillId="0" borderId="0" xfId="1" applyFont="1" applyBorder="1" applyAlignment="1">
      <alignment horizontal="center"/>
    </xf>
    <xf numFmtId="43" fontId="12" fillId="0" borderId="0" xfId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43" fontId="12" fillId="0" borderId="0" xfId="1" applyFont="1" applyBorder="1" applyAlignment="1">
      <alignment horizontal="center" wrapText="1"/>
    </xf>
    <xf numFmtId="43" fontId="12" fillId="0" borderId="4" xfId="1" applyFont="1" applyBorder="1" applyAlignment="1">
      <alignment horizontal="center" wrapText="1"/>
    </xf>
    <xf numFmtId="43" fontId="12" fillId="0" borderId="0" xfId="1" applyFont="1" applyBorder="1" applyAlignment="1">
      <alignment horizontal="center" vertical="center"/>
    </xf>
    <xf numFmtId="43" fontId="12" fillId="0" borderId="4" xfId="1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/>
    </xf>
    <xf numFmtId="43" fontId="8" fillId="0" borderId="0" xfId="1" applyFont="1" applyAlignment="1">
      <alignment horizontal="center"/>
    </xf>
    <xf numFmtId="43" fontId="8" fillId="0" borderId="0" xfId="1" applyFont="1" applyBorder="1" applyAlignment="1">
      <alignment horizontal="center"/>
    </xf>
    <xf numFmtId="43" fontId="12" fillId="0" borderId="0" xfId="1" applyFont="1" applyBorder="1"/>
    <xf numFmtId="2" fontId="12" fillId="0" borderId="0" xfId="1" applyNumberFormat="1" applyFont="1"/>
    <xf numFmtId="2" fontId="12" fillId="0" borderId="0" xfId="1" applyNumberFormat="1" applyFont="1" applyBorder="1"/>
    <xf numFmtId="2" fontId="3" fillId="0" borderId="0" xfId="0" applyNumberFormat="1" applyFont="1" applyAlignment="1">
      <alignment horizontal="right"/>
    </xf>
    <xf numFmtId="2" fontId="3" fillId="0" borderId="0" xfId="1" applyNumberFormat="1" applyFont="1" applyFill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2" fontId="8" fillId="0" borderId="0" xfId="1" applyNumberFormat="1" applyFont="1"/>
    <xf numFmtId="2" fontId="8" fillId="0" borderId="0" xfId="1" applyNumberFormat="1" applyFont="1" applyBorder="1"/>
    <xf numFmtId="2" fontId="12" fillId="0" borderId="2" xfId="1" applyNumberFormat="1" applyFont="1" applyBorder="1"/>
    <xf numFmtId="2" fontId="2" fillId="0" borderId="3" xfId="0" applyNumberFormat="1" applyFont="1" applyBorder="1"/>
    <xf numFmtId="2" fontId="3" fillId="0" borderId="4" xfId="0" applyNumberFormat="1" applyFont="1" applyBorder="1"/>
    <xf numFmtId="2" fontId="3" fillId="0" borderId="0" xfId="0" applyNumberFormat="1" applyFont="1" applyAlignment="1"/>
    <xf numFmtId="2" fontId="2" fillId="0" borderId="2" xfId="0" applyNumberFormat="1" applyFont="1" applyBorder="1" applyAlignment="1"/>
    <xf numFmtId="2" fontId="2" fillId="0" borderId="0" xfId="0" applyNumberFormat="1" applyFont="1" applyAlignment="1"/>
    <xf numFmtId="43" fontId="2" fillId="0" borderId="0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164" fontId="6" fillId="0" borderId="0" xfId="1" applyNumberFormat="1" applyFont="1"/>
    <xf numFmtId="166" fontId="6" fillId="0" borderId="0" xfId="1" applyNumberFormat="1" applyFont="1"/>
    <xf numFmtId="2" fontId="12" fillId="0" borderId="1" xfId="1" applyNumberFormat="1" applyFont="1" applyBorder="1"/>
    <xf numFmtId="166" fontId="11" fillId="0" borderId="0" xfId="1" applyNumberFormat="1" applyFont="1"/>
    <xf numFmtId="164" fontId="11" fillId="0" borderId="0" xfId="1" applyNumberFormat="1" applyFont="1"/>
    <xf numFmtId="0" fontId="12" fillId="0" borderId="0" xfId="1" applyNumberFormat="1" applyFont="1" applyAlignment="1"/>
    <xf numFmtId="0" fontId="12" fillId="0" borderId="0" xfId="1" applyNumberFormat="1" applyFont="1" applyAlignment="1">
      <alignment horizontal="center"/>
    </xf>
    <xf numFmtId="0" fontId="12" fillId="0" borderId="0" xfId="1" applyNumberFormat="1" applyFont="1" applyBorder="1" applyAlignment="1">
      <alignment horizontal="center"/>
    </xf>
    <xf numFmtId="43" fontId="12" fillId="0" borderId="0" xfId="1" applyFont="1" applyBorder="1" applyAlignment="1">
      <alignment horizontal="center" vertical="center" wrapText="1"/>
    </xf>
    <xf numFmtId="43" fontId="12" fillId="0" borderId="0" xfId="1" applyFont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0" fontId="2" fillId="0" borderId="0" xfId="1" applyNumberFormat="1" applyFont="1" applyAlignment="1"/>
    <xf numFmtId="0" fontId="2" fillId="0" borderId="0" xfId="1" applyNumberFormat="1" applyFont="1" applyAlignment="1">
      <alignment horizontal="center"/>
    </xf>
    <xf numFmtId="0" fontId="2" fillId="0" borderId="0" xfId="1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166" fontId="12" fillId="0" borderId="0" xfId="1" applyNumberFormat="1" applyFont="1" applyBorder="1"/>
    <xf numFmtId="166" fontId="8" fillId="0" borderId="0" xfId="1" applyNumberFormat="1" applyFont="1" applyBorder="1"/>
    <xf numFmtId="2" fontId="2" fillId="0" borderId="0" xfId="0" applyNumberFormat="1" applyFont="1" applyBorder="1"/>
    <xf numFmtId="0" fontId="3" fillId="0" borderId="0" xfId="0" quotePrefix="1" applyFont="1"/>
    <xf numFmtId="43" fontId="4" fillId="0" borderId="0" xfId="1" applyFont="1"/>
    <xf numFmtId="0" fontId="2" fillId="0" borderId="0" xfId="0" applyFont="1" applyFill="1"/>
    <xf numFmtId="0" fontId="3" fillId="0" borderId="0" xfId="0" applyFont="1" applyFill="1"/>
    <xf numFmtId="43" fontId="8" fillId="0" borderId="0" xfId="1" applyFont="1" applyFill="1"/>
    <xf numFmtId="43" fontId="8" fillId="0" borderId="0" xfId="1" applyFont="1" applyFill="1" applyBorder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2" fontId="2" fillId="0" borderId="1" xfId="1" applyNumberFormat="1" applyFont="1" applyFill="1" applyBorder="1"/>
    <xf numFmtId="2" fontId="2" fillId="0" borderId="0" xfId="1" applyNumberFormat="1" applyFont="1" applyFill="1" applyBorder="1"/>
    <xf numFmtId="43" fontId="6" fillId="0" borderId="0" xfId="1" applyFont="1" applyBorder="1"/>
  </cellXfs>
  <cellStyles count="3">
    <cellStyle name="Comma" xfId="1" builtinId="3"/>
    <cellStyle name="Comma 2" xfId="2" xr:uid="{29E2B9AD-B84A-43F6-8C5D-177F1573A58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213B-C3BC-4EBA-82F7-7439D447D887}">
  <sheetPr>
    <pageSetUpPr fitToPage="1"/>
  </sheetPr>
  <dimension ref="A1:H31"/>
  <sheetViews>
    <sheetView topLeftCell="A25" zoomScaleNormal="100" workbookViewId="0">
      <selection activeCell="H38" sqref="H38"/>
    </sheetView>
  </sheetViews>
  <sheetFormatPr defaultColWidth="9.140625" defaultRowHeight="21"/>
  <cols>
    <col min="1" max="1" width="3.42578125" style="1" customWidth="1"/>
    <col min="2" max="2" width="3.5703125" style="1" customWidth="1"/>
    <col min="3" max="3" width="45.5703125" style="1" customWidth="1"/>
    <col min="4" max="4" width="9.42578125" style="1" customWidth="1"/>
    <col min="5" max="5" width="0.42578125" style="1" customWidth="1"/>
    <col min="6" max="6" width="22.42578125" style="1" bestFit="1" customWidth="1"/>
    <col min="7" max="7" width="0.42578125" style="1" customWidth="1"/>
    <col min="8" max="8" width="22.140625" style="1" bestFit="1" customWidth="1"/>
    <col min="9" max="16384" width="9.140625" style="1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 s="4" customFormat="1">
      <c r="H4" s="4" t="s">
        <v>3</v>
      </c>
    </row>
    <row r="5" spans="1:8" s="4" customFormat="1">
      <c r="D5" s="4" t="s">
        <v>4</v>
      </c>
      <c r="F5" s="4">
        <v>2567</v>
      </c>
      <c r="H5" s="4">
        <v>2566</v>
      </c>
    </row>
    <row r="6" spans="1:8">
      <c r="A6" s="2" t="s">
        <v>5</v>
      </c>
    </row>
    <row r="7" spans="1:8">
      <c r="B7" s="2" t="s">
        <v>6</v>
      </c>
    </row>
    <row r="8" spans="1:8">
      <c r="C8" s="1" t="s">
        <v>7</v>
      </c>
      <c r="D8" s="4">
        <v>5</v>
      </c>
      <c r="F8" s="16">
        <f>+หมายเหตุ!I11</f>
        <v>0</v>
      </c>
      <c r="G8" s="16"/>
      <c r="H8" s="16">
        <f>+หมายเหตุ!K11</f>
        <v>0</v>
      </c>
    </row>
    <row r="9" spans="1:8">
      <c r="C9" s="1" t="s">
        <v>8</v>
      </c>
      <c r="D9" s="4">
        <v>8</v>
      </c>
      <c r="F9" s="16">
        <f>+หมายเหตุ!I31</f>
        <v>0</v>
      </c>
      <c r="G9" s="16"/>
      <c r="H9" s="16">
        <f>+หมายเหตุ!K31</f>
        <v>0</v>
      </c>
    </row>
    <row r="10" spans="1:8">
      <c r="C10" s="1" t="s">
        <v>9</v>
      </c>
      <c r="D10" s="4">
        <v>10</v>
      </c>
      <c r="F10" s="16">
        <f>+หมายเหตุ!I48</f>
        <v>0</v>
      </c>
      <c r="G10" s="16"/>
      <c r="H10" s="16">
        <f>+หมายเหตุ!K48</f>
        <v>0</v>
      </c>
    </row>
    <row r="11" spans="1:8">
      <c r="C11" s="1" t="s">
        <v>10</v>
      </c>
      <c r="D11" s="4">
        <v>11</v>
      </c>
      <c r="F11" s="16">
        <f>+หมายเหตุ!I67</f>
        <v>0</v>
      </c>
      <c r="G11" s="16"/>
      <c r="H11" s="16">
        <f>+หมายเหตุ!K67</f>
        <v>0</v>
      </c>
    </row>
    <row r="12" spans="1:8">
      <c r="C12" s="1" t="s">
        <v>11</v>
      </c>
      <c r="D12" s="4">
        <v>12</v>
      </c>
      <c r="F12" s="16">
        <f>+หมายเหตุ!I74</f>
        <v>0</v>
      </c>
      <c r="G12" s="16"/>
      <c r="H12" s="16">
        <f>+หมายเหตุ!K74</f>
        <v>0</v>
      </c>
    </row>
    <row r="13" spans="1:8">
      <c r="C13" s="2" t="s">
        <v>12</v>
      </c>
      <c r="F13" s="14">
        <f>SUM(F8:F12)</f>
        <v>0</v>
      </c>
      <c r="G13" s="17"/>
      <c r="H13" s="14">
        <f>SUM(H8:H12)</f>
        <v>0</v>
      </c>
    </row>
    <row r="14" spans="1:8">
      <c r="B14" s="2" t="s">
        <v>13</v>
      </c>
      <c r="F14" s="16"/>
      <c r="G14" s="16"/>
      <c r="H14" s="16"/>
    </row>
    <row r="15" spans="1:8">
      <c r="C15" s="1" t="s">
        <v>14</v>
      </c>
      <c r="D15" s="4">
        <v>14</v>
      </c>
      <c r="F15" s="16">
        <f>+หมายเหตุ!M82</f>
        <v>0</v>
      </c>
      <c r="G15" s="16"/>
      <c r="H15" s="16">
        <f>+หมายเหตุ!K82</f>
        <v>0</v>
      </c>
    </row>
    <row r="16" spans="1:8">
      <c r="C16" s="1" t="s">
        <v>15</v>
      </c>
      <c r="D16" s="4">
        <v>16</v>
      </c>
      <c r="F16" s="16">
        <f>+หมายเหตุ!I94</f>
        <v>0</v>
      </c>
      <c r="G16" s="16"/>
      <c r="H16" s="16">
        <f>+หมายเหตุ!K94</f>
        <v>0</v>
      </c>
    </row>
    <row r="17" spans="1:8">
      <c r="C17" s="1" t="s">
        <v>16</v>
      </c>
      <c r="D17" s="4">
        <v>17</v>
      </c>
      <c r="F17" s="16">
        <f>+หมายเหตุ!I107</f>
        <v>0</v>
      </c>
      <c r="G17" s="16"/>
      <c r="H17" s="16">
        <f>+หมายเหตุ!K107</f>
        <v>0</v>
      </c>
    </row>
    <row r="18" spans="1:8">
      <c r="C18" s="2" t="s">
        <v>17</v>
      </c>
      <c r="F18" s="14">
        <f>SUM(F15:F17)</f>
        <v>0</v>
      </c>
      <c r="G18" s="17"/>
      <c r="H18" s="14">
        <f>SUM(H15:H17)</f>
        <v>0</v>
      </c>
    </row>
    <row r="19" spans="1:8" ht="21.75" thickBot="1">
      <c r="A19" s="2" t="s">
        <v>18</v>
      </c>
      <c r="F19" s="29">
        <f>+F13+F18</f>
        <v>0</v>
      </c>
      <c r="G19" s="17"/>
      <c r="H19" s="29">
        <f>+H13+H18</f>
        <v>0</v>
      </c>
    </row>
    <row r="20" spans="1:8" ht="21.75" thickTop="1">
      <c r="A20" s="2"/>
    </row>
    <row r="21" spans="1:8">
      <c r="A21" s="1" t="s">
        <v>31</v>
      </c>
    </row>
    <row r="29" spans="1:8">
      <c r="C29" s="30" t="s">
        <v>44</v>
      </c>
      <c r="F29" s="31" t="s">
        <v>38</v>
      </c>
      <c r="G29" s="31"/>
      <c r="H29" s="31"/>
    </row>
    <row r="30" spans="1:8">
      <c r="C30" s="30" t="s">
        <v>42</v>
      </c>
      <c r="F30" s="31" t="s">
        <v>40</v>
      </c>
      <c r="G30" s="31"/>
      <c r="H30" s="31"/>
    </row>
    <row r="31" spans="1:8">
      <c r="C31" s="30" t="s">
        <v>39</v>
      </c>
      <c r="F31" s="31" t="s">
        <v>41</v>
      </c>
      <c r="G31" s="31"/>
      <c r="H31" s="31"/>
    </row>
  </sheetData>
  <mergeCells count="6">
    <mergeCell ref="F31:H31"/>
    <mergeCell ref="A1:H1"/>
    <mergeCell ref="A2:H2"/>
    <mergeCell ref="A3:H3"/>
    <mergeCell ref="F29:H29"/>
    <mergeCell ref="F30:H30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50E79-40DC-43F2-89B1-08F55C4D7C9F}">
  <sheetPr>
    <pageSetUpPr fitToPage="1"/>
  </sheetPr>
  <dimension ref="A1:M36"/>
  <sheetViews>
    <sheetView topLeftCell="A22" zoomScaleNormal="100" workbookViewId="0">
      <selection activeCell="C10" sqref="C10"/>
    </sheetView>
  </sheetViews>
  <sheetFormatPr defaultColWidth="9.140625" defaultRowHeight="21"/>
  <cols>
    <col min="1" max="1" width="3.42578125" style="1" customWidth="1"/>
    <col min="2" max="2" width="3.5703125" style="1" customWidth="1"/>
    <col min="3" max="3" width="47.85546875" style="1" customWidth="1"/>
    <col min="4" max="4" width="8.7109375" style="1" bestFit="1" customWidth="1"/>
    <col min="5" max="5" width="0.42578125" style="1" customWidth="1"/>
    <col min="6" max="6" width="22.5703125" style="1" bestFit="1" customWidth="1"/>
    <col min="7" max="7" width="0.42578125" style="1" customWidth="1"/>
    <col min="8" max="8" width="22.5703125" style="1" bestFit="1" customWidth="1"/>
    <col min="9" max="16384" width="9.140625" style="1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 t="s">
        <v>72</v>
      </c>
      <c r="B2" s="5"/>
      <c r="C2" s="5"/>
      <c r="D2" s="5"/>
      <c r="E2" s="5"/>
      <c r="F2" s="5"/>
      <c r="G2" s="5"/>
      <c r="H2" s="5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 s="4" customFormat="1">
      <c r="H4" s="4" t="s">
        <v>3</v>
      </c>
    </row>
    <row r="5" spans="1:8" s="4" customFormat="1">
      <c r="D5" s="4" t="s">
        <v>4</v>
      </c>
      <c r="F5" s="4">
        <v>2567</v>
      </c>
      <c r="H5" s="4">
        <v>2566</v>
      </c>
    </row>
    <row r="6" spans="1:8">
      <c r="A6" s="2" t="s">
        <v>19</v>
      </c>
    </row>
    <row r="7" spans="1:8">
      <c r="A7" s="2" t="s">
        <v>20</v>
      </c>
    </row>
    <row r="8" spans="1:8">
      <c r="B8" s="2" t="s">
        <v>21</v>
      </c>
    </row>
    <row r="9" spans="1:8">
      <c r="C9" s="1" t="s">
        <v>22</v>
      </c>
      <c r="D9" s="4">
        <v>22</v>
      </c>
      <c r="F9" s="16">
        <f>+หมายเหตุ!I148</f>
        <v>0</v>
      </c>
      <c r="G9" s="16"/>
      <c r="H9" s="16">
        <f>+หมายเหตุ!K148</f>
        <v>0</v>
      </c>
    </row>
    <row r="10" spans="1:8">
      <c r="C10" s="1" t="s">
        <v>252</v>
      </c>
      <c r="D10" s="4">
        <v>23</v>
      </c>
      <c r="F10" s="16">
        <f>+หมายเหตุ!I154</f>
        <v>0</v>
      </c>
      <c r="G10" s="16"/>
      <c r="H10" s="16">
        <f>+หมายเหตุ!K154</f>
        <v>0</v>
      </c>
    </row>
    <row r="11" spans="1:8">
      <c r="C11" s="1" t="s">
        <v>23</v>
      </c>
      <c r="D11" s="4">
        <v>24</v>
      </c>
      <c r="F11" s="16">
        <f>+หมายเหตุ!I162</f>
        <v>0</v>
      </c>
      <c r="G11" s="16"/>
      <c r="H11" s="16">
        <f>+หมายเหตุ!K162</f>
        <v>0</v>
      </c>
    </row>
    <row r="12" spans="1:8">
      <c r="C12" s="1" t="s">
        <v>24</v>
      </c>
      <c r="D12" s="4">
        <v>29</v>
      </c>
      <c r="F12" s="16">
        <f>+หมายเหตุ!I169</f>
        <v>0</v>
      </c>
      <c r="G12" s="16"/>
      <c r="H12" s="16">
        <f>+หมายเหตุ!K169</f>
        <v>0</v>
      </c>
    </row>
    <row r="13" spans="1:8">
      <c r="C13" s="1" t="s">
        <v>25</v>
      </c>
      <c r="D13" s="4">
        <v>31</v>
      </c>
      <c r="F13" s="16">
        <f>+หมายเหตุ!I176</f>
        <v>0</v>
      </c>
      <c r="G13" s="16"/>
      <c r="H13" s="16">
        <f>+หมายเหตุ!K176</f>
        <v>0</v>
      </c>
    </row>
    <row r="14" spans="1:8">
      <c r="C14" s="2" t="s">
        <v>26</v>
      </c>
      <c r="D14" s="4"/>
      <c r="F14" s="14">
        <f>SUM(F9:F13)</f>
        <v>0</v>
      </c>
      <c r="G14" s="17"/>
      <c r="H14" s="14">
        <f>SUM(H9:H13)</f>
        <v>0</v>
      </c>
    </row>
    <row r="15" spans="1:8">
      <c r="B15" s="2" t="s">
        <v>27</v>
      </c>
      <c r="D15" s="4"/>
      <c r="F15" s="16"/>
      <c r="G15" s="16"/>
      <c r="H15" s="16"/>
    </row>
    <row r="16" spans="1:8">
      <c r="C16" s="1" t="s">
        <v>28</v>
      </c>
      <c r="D16" s="4">
        <v>39</v>
      </c>
      <c r="F16" s="16">
        <f>+หมายเหตุ!I182</f>
        <v>0</v>
      </c>
      <c r="G16" s="16"/>
      <c r="H16" s="16">
        <f>+หมายเหตุ!K182</f>
        <v>0</v>
      </c>
    </row>
    <row r="17" spans="1:8">
      <c r="C17" s="2" t="s">
        <v>29</v>
      </c>
      <c r="F17" s="14">
        <f>+F16</f>
        <v>0</v>
      </c>
      <c r="G17" s="17"/>
      <c r="H17" s="14">
        <f>+H16</f>
        <v>0</v>
      </c>
    </row>
    <row r="18" spans="1:8">
      <c r="B18" s="2" t="s">
        <v>30</v>
      </c>
      <c r="F18" s="20">
        <f>+F14+F17</f>
        <v>0</v>
      </c>
      <c r="G18" s="17"/>
      <c r="H18" s="20">
        <f>+H14+H17</f>
        <v>0</v>
      </c>
    </row>
    <row r="19" spans="1:8">
      <c r="F19" s="16"/>
      <c r="G19" s="16"/>
      <c r="H19" s="16"/>
    </row>
    <row r="20" spans="1:8">
      <c r="A20" s="2" t="s">
        <v>32</v>
      </c>
      <c r="F20" s="16"/>
      <c r="G20" s="16"/>
      <c r="H20" s="16"/>
    </row>
    <row r="21" spans="1:8">
      <c r="C21" s="2" t="s">
        <v>33</v>
      </c>
      <c r="D21" s="4">
        <v>43</v>
      </c>
      <c r="F21" s="16">
        <f>+หมายเหตุ!I214</f>
        <v>0</v>
      </c>
      <c r="G21" s="16"/>
      <c r="H21" s="16">
        <f>+หมายเหตุ!K214</f>
        <v>0</v>
      </c>
    </row>
    <row r="22" spans="1:8">
      <c r="C22" s="2" t="s">
        <v>34</v>
      </c>
      <c r="D22" s="4">
        <v>44</v>
      </c>
      <c r="F22" s="16">
        <f>+หมายเหตุ!I222</f>
        <v>0</v>
      </c>
      <c r="G22" s="16"/>
      <c r="H22" s="16">
        <f>+หมายเหตุ!K222</f>
        <v>0</v>
      </c>
    </row>
    <row r="23" spans="1:8">
      <c r="C23" s="2" t="s">
        <v>35</v>
      </c>
      <c r="D23" s="4"/>
      <c r="F23" s="16">
        <v>0</v>
      </c>
      <c r="G23" s="16"/>
      <c r="H23" s="16">
        <v>0</v>
      </c>
    </row>
    <row r="24" spans="1:8">
      <c r="A24" s="2" t="s">
        <v>36</v>
      </c>
      <c r="F24" s="14">
        <f>+F21+F22+F23</f>
        <v>0</v>
      </c>
      <c r="G24" s="17"/>
      <c r="H24" s="14">
        <f>+H21+H22+H23</f>
        <v>0</v>
      </c>
    </row>
    <row r="25" spans="1:8" ht="21.75" thickBot="1">
      <c r="A25" s="2" t="s">
        <v>37</v>
      </c>
      <c r="F25" s="32">
        <f>+F18+F24</f>
        <v>0</v>
      </c>
      <c r="G25" s="17"/>
      <c r="H25" s="32">
        <f>+H18+H24</f>
        <v>0</v>
      </c>
    </row>
    <row r="26" spans="1:8" ht="21.75" thickTop="1">
      <c r="F26" s="24">
        <f>+งบแสดงฐานะการเงิน!F19-'งบแสดงฐานะการเงิน(ต่อ)'!F25</f>
        <v>0</v>
      </c>
      <c r="G26" s="33"/>
      <c r="H26" s="24">
        <f>+งบแสดงฐานะการเงิน!H19-'งบแสดงฐานะการเงิน(ต่อ)'!H25</f>
        <v>0</v>
      </c>
    </row>
    <row r="27" spans="1:8">
      <c r="A27" s="1" t="s">
        <v>31</v>
      </c>
    </row>
    <row r="34" spans="3:8">
      <c r="C34" s="30" t="s">
        <v>43</v>
      </c>
      <c r="F34" s="31" t="s">
        <v>38</v>
      </c>
      <c r="G34" s="31"/>
      <c r="H34" s="31"/>
    </row>
    <row r="35" spans="3:8">
      <c r="C35" s="30" t="s">
        <v>42</v>
      </c>
      <c r="F35" s="31" t="s">
        <v>40</v>
      </c>
      <c r="G35" s="31"/>
      <c r="H35" s="31"/>
    </row>
    <row r="36" spans="3:8">
      <c r="C36" s="30" t="s">
        <v>39</v>
      </c>
      <c r="F36" s="31" t="s">
        <v>41</v>
      </c>
      <c r="G36" s="31"/>
      <c r="H36" s="31"/>
    </row>
  </sheetData>
  <mergeCells count="6">
    <mergeCell ref="F36:H36"/>
    <mergeCell ref="A1:H1"/>
    <mergeCell ref="A2:H2"/>
    <mergeCell ref="A3:H3"/>
    <mergeCell ref="F34:H34"/>
    <mergeCell ref="F35:H35"/>
  </mergeCells>
  <pageMargins left="0.7" right="0.7" top="0.75" bottom="0.75" header="0.3" footer="0.3"/>
  <pageSetup paperSize="9" scale="79" firstPageNumber="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76A5-43D3-46E4-BDC6-91CF9B30A995}">
  <sheetPr>
    <pageSetUpPr fitToPage="1"/>
  </sheetPr>
  <dimension ref="A1:L38"/>
  <sheetViews>
    <sheetView topLeftCell="A10" zoomScale="95" zoomScaleNormal="95" workbookViewId="0">
      <selection sqref="A1:XFD1048576"/>
    </sheetView>
  </sheetViews>
  <sheetFormatPr defaultColWidth="9.140625" defaultRowHeight="21"/>
  <cols>
    <col min="1" max="1" width="3.5703125" style="1" customWidth="1"/>
    <col min="2" max="2" width="44.5703125" style="1" customWidth="1"/>
    <col min="3" max="3" width="8.85546875" style="1" bestFit="1" customWidth="1"/>
    <col min="4" max="4" width="0.42578125" style="1" customWidth="1"/>
    <col min="5" max="5" width="22.140625" style="1" bestFit="1" customWidth="1"/>
    <col min="6" max="6" width="0.42578125" style="1" customWidth="1"/>
    <col min="7" max="7" width="22.28515625" style="1" bestFit="1" customWidth="1"/>
    <col min="8" max="16384" width="9.140625" style="1"/>
  </cols>
  <sheetData>
    <row r="1" spans="1:7" s="1" customFormat="1">
      <c r="A1" s="5" t="s">
        <v>0</v>
      </c>
      <c r="B1" s="5"/>
      <c r="C1" s="5"/>
      <c r="D1" s="5"/>
      <c r="E1" s="5"/>
      <c r="F1" s="5"/>
      <c r="G1" s="5"/>
    </row>
    <row r="2" spans="1:7" s="1" customFormat="1">
      <c r="A2" s="5" t="s">
        <v>45</v>
      </c>
      <c r="B2" s="5"/>
      <c r="C2" s="5"/>
      <c r="D2" s="5"/>
      <c r="E2" s="5"/>
      <c r="F2" s="5"/>
      <c r="G2" s="5"/>
    </row>
    <row r="3" spans="1:7" s="1" customFormat="1">
      <c r="A3" s="5" t="s">
        <v>46</v>
      </c>
      <c r="B3" s="5"/>
      <c r="C3" s="5"/>
      <c r="D3" s="5"/>
      <c r="E3" s="5"/>
      <c r="F3" s="5"/>
      <c r="G3" s="5"/>
    </row>
    <row r="4" spans="1:7" s="1" customFormat="1">
      <c r="A4" s="2"/>
      <c r="B4" s="2"/>
      <c r="C4" s="4"/>
      <c r="D4" s="4"/>
      <c r="E4" s="4"/>
      <c r="F4" s="4"/>
      <c r="G4" s="4" t="s">
        <v>3</v>
      </c>
    </row>
    <row r="5" spans="1:7" s="1" customFormat="1">
      <c r="A5" s="2"/>
      <c r="B5" s="2"/>
      <c r="C5" s="4" t="s">
        <v>4</v>
      </c>
      <c r="D5" s="4"/>
      <c r="E5" s="4">
        <v>2567</v>
      </c>
      <c r="F5" s="4"/>
      <c r="G5" s="4">
        <v>2566</v>
      </c>
    </row>
    <row r="6" spans="1:7" s="1" customFormat="1">
      <c r="A6" s="2" t="s">
        <v>47</v>
      </c>
    </row>
    <row r="7" spans="1:7" s="1" customFormat="1">
      <c r="B7" s="1" t="s">
        <v>48</v>
      </c>
      <c r="C7" s="4">
        <v>46</v>
      </c>
      <c r="E7" s="34">
        <f>+หมายเหตุ!I239</f>
        <v>0</v>
      </c>
      <c r="F7" s="34"/>
      <c r="G7" s="34">
        <f>+หมายเหตุ!K239</f>
        <v>0</v>
      </c>
    </row>
    <row r="8" spans="1:7" s="1" customFormat="1">
      <c r="B8" s="1" t="s">
        <v>261</v>
      </c>
      <c r="C8" s="4">
        <v>48</v>
      </c>
      <c r="E8" s="34">
        <f>+หมายเหตุ!I250</f>
        <v>0</v>
      </c>
      <c r="F8" s="34"/>
      <c r="G8" s="34">
        <f>+หมายเหตุ!K250</f>
        <v>0</v>
      </c>
    </row>
    <row r="9" spans="1:7" s="1" customFormat="1">
      <c r="B9" s="1" t="s">
        <v>49</v>
      </c>
      <c r="C9" s="4">
        <v>50</v>
      </c>
      <c r="E9" s="34">
        <f>+หมายเหตุ!I257</f>
        <v>0</v>
      </c>
      <c r="F9" s="34"/>
      <c r="G9" s="34">
        <f>+หมายเหตุ!K257</f>
        <v>0</v>
      </c>
    </row>
    <row r="10" spans="1:7" s="1" customFormat="1">
      <c r="B10" s="1" t="s">
        <v>50</v>
      </c>
      <c r="C10" s="4">
        <v>51</v>
      </c>
      <c r="E10" s="34">
        <f>+หมายเหตุ!I266</f>
        <v>0</v>
      </c>
      <c r="F10" s="34"/>
      <c r="G10" s="34">
        <f>+หมายเหตุ!K266</f>
        <v>0</v>
      </c>
    </row>
    <row r="11" spans="1:7" s="1" customFormat="1">
      <c r="A11" s="2" t="s">
        <v>51</v>
      </c>
      <c r="C11" s="4"/>
      <c r="E11" s="35">
        <f>SUM(E7:E10)</f>
        <v>0</v>
      </c>
      <c r="F11" s="36"/>
      <c r="G11" s="35">
        <f>SUM(G7:G10)</f>
        <v>0</v>
      </c>
    </row>
    <row r="12" spans="1:7" s="1" customFormat="1">
      <c r="A12" s="2" t="s">
        <v>52</v>
      </c>
      <c r="C12" s="4"/>
      <c r="E12" s="34"/>
      <c r="F12" s="34"/>
      <c r="G12" s="34"/>
    </row>
    <row r="13" spans="1:7" s="1" customFormat="1">
      <c r="B13" s="1" t="s">
        <v>53</v>
      </c>
      <c r="C13" s="4">
        <v>52</v>
      </c>
      <c r="E13" s="34">
        <f>+หมายเหตุ!I288</f>
        <v>0</v>
      </c>
      <c r="F13" s="34"/>
      <c r="G13" s="34">
        <f>+หมายเหตุ!K288</f>
        <v>0</v>
      </c>
    </row>
    <row r="14" spans="1:7" s="1" customFormat="1">
      <c r="B14" s="1" t="s">
        <v>54</v>
      </c>
      <c r="C14" s="4">
        <v>53</v>
      </c>
      <c r="E14" s="34">
        <f>+หมายเหตุ!I302</f>
        <v>0</v>
      </c>
      <c r="F14" s="34"/>
      <c r="G14" s="34">
        <f>+หมายเหตุ!K302</f>
        <v>0</v>
      </c>
    </row>
    <row r="15" spans="1:7" s="1" customFormat="1">
      <c r="B15" s="1" t="s">
        <v>55</v>
      </c>
      <c r="C15" s="4">
        <v>54</v>
      </c>
      <c r="E15" s="34">
        <f>+หมายเหตุ!I310</f>
        <v>0</v>
      </c>
      <c r="F15" s="34"/>
      <c r="G15" s="34">
        <f>+หมายเหตุ!K310</f>
        <v>0</v>
      </c>
    </row>
    <row r="16" spans="1:7" s="1" customFormat="1">
      <c r="B16" s="1" t="s">
        <v>56</v>
      </c>
      <c r="C16" s="4">
        <v>55</v>
      </c>
      <c r="E16" s="34">
        <f>+หมายเหตุ!I329</f>
        <v>0</v>
      </c>
      <c r="F16" s="34"/>
      <c r="G16" s="34">
        <f>+หมายเหตุ!K329</f>
        <v>0</v>
      </c>
    </row>
    <row r="17" spans="1:7" s="1" customFormat="1">
      <c r="B17" s="1" t="s">
        <v>57</v>
      </c>
      <c r="C17" s="4">
        <v>56</v>
      </c>
      <c r="E17" s="34">
        <f>+หมายเหตุ!I337</f>
        <v>0</v>
      </c>
      <c r="F17" s="34"/>
      <c r="G17" s="34">
        <f>+หมายเหตุ!K337</f>
        <v>0</v>
      </c>
    </row>
    <row r="18" spans="1:7" s="1" customFormat="1">
      <c r="B18" s="1" t="s">
        <v>58</v>
      </c>
      <c r="C18" s="4">
        <v>57</v>
      </c>
      <c r="E18" s="34">
        <f>+หมายเหตุ!I346</f>
        <v>0</v>
      </c>
      <c r="F18" s="34"/>
      <c r="G18" s="34">
        <f>+หมายเหตุ!K346</f>
        <v>0</v>
      </c>
    </row>
    <row r="19" spans="1:7" s="1" customFormat="1">
      <c r="B19" s="1" t="s">
        <v>59</v>
      </c>
      <c r="C19" s="4">
        <v>59</v>
      </c>
      <c r="E19" s="34">
        <f>+หมายเหตุ!I353</f>
        <v>0</v>
      </c>
      <c r="F19" s="34"/>
      <c r="G19" s="34">
        <f>+หมายเหตุ!K353</f>
        <v>0</v>
      </c>
    </row>
    <row r="20" spans="1:7" s="1" customFormat="1">
      <c r="B20" s="1" t="s">
        <v>60</v>
      </c>
      <c r="C20" s="4">
        <v>61</v>
      </c>
      <c r="E20" s="34">
        <f>+หมายเหตุ!I360</f>
        <v>0</v>
      </c>
      <c r="F20" s="34"/>
      <c r="G20" s="34">
        <f>+หมายเหตุ!K360</f>
        <v>0</v>
      </c>
    </row>
    <row r="21" spans="1:7" s="1" customFormat="1">
      <c r="B21" s="1" t="s">
        <v>61</v>
      </c>
      <c r="C21" s="4">
        <v>62</v>
      </c>
      <c r="E21" s="34">
        <f>+หมายเหตุ!I369</f>
        <v>0</v>
      </c>
      <c r="F21" s="34"/>
      <c r="G21" s="34">
        <f>+หมายเหตุ!K369</f>
        <v>0</v>
      </c>
    </row>
    <row r="22" spans="1:7" s="1" customFormat="1">
      <c r="A22" s="2" t="s">
        <v>62</v>
      </c>
      <c r="E22" s="35">
        <f>SUM(E13:E21)</f>
        <v>0</v>
      </c>
      <c r="F22" s="36"/>
      <c r="G22" s="35">
        <f>SUM(G13:G21)</f>
        <v>0</v>
      </c>
    </row>
    <row r="23" spans="1:7" s="1" customFormat="1">
      <c r="A23" s="2" t="s">
        <v>260</v>
      </c>
      <c r="E23" s="36">
        <f>+E11-E22</f>
        <v>0</v>
      </c>
      <c r="F23" s="36"/>
      <c r="G23" s="36">
        <f>+G11-G22</f>
        <v>0</v>
      </c>
    </row>
    <row r="24" spans="1:7" s="1" customFormat="1">
      <c r="B24" s="1" t="s">
        <v>63</v>
      </c>
      <c r="E24" s="37">
        <v>0</v>
      </c>
      <c r="F24" s="36"/>
      <c r="G24" s="37">
        <v>0</v>
      </c>
    </row>
    <row r="25" spans="1:7" s="1" customFormat="1" ht="21.75" thickBot="1">
      <c r="A25" s="2" t="s">
        <v>64</v>
      </c>
      <c r="E25" s="38">
        <f>+E23-E24</f>
        <v>0</v>
      </c>
      <c r="F25" s="36"/>
      <c r="G25" s="38">
        <f>+G23-G24</f>
        <v>0</v>
      </c>
    </row>
    <row r="26" spans="1:7" s="1" customFormat="1" ht="21.75" thickTop="1">
      <c r="E26" s="16"/>
      <c r="F26" s="16"/>
      <c r="G26" s="16"/>
    </row>
    <row r="27" spans="1:7" s="1" customFormat="1">
      <c r="A27" s="1" t="s">
        <v>31</v>
      </c>
    </row>
    <row r="28" spans="1:7" s="1" customFormat="1"/>
    <row r="29" spans="1:7" s="1" customFormat="1"/>
    <row r="30" spans="1:7" s="1" customFormat="1"/>
    <row r="31" spans="1:7" s="1" customFormat="1"/>
    <row r="32" spans="1:7" s="1" customFormat="1"/>
    <row r="34" spans="2:7" s="1" customFormat="1">
      <c r="B34" s="30" t="s">
        <v>43</v>
      </c>
      <c r="E34" s="31" t="s">
        <v>65</v>
      </c>
      <c r="F34" s="31"/>
      <c r="G34" s="31"/>
    </row>
    <row r="35" spans="2:7" s="1" customFormat="1">
      <c r="B35" s="30" t="s">
        <v>42</v>
      </c>
      <c r="E35" s="31" t="s">
        <v>40</v>
      </c>
      <c r="F35" s="31"/>
      <c r="G35" s="31"/>
    </row>
    <row r="36" spans="2:7" s="1" customFormat="1">
      <c r="B36" s="30" t="s">
        <v>39</v>
      </c>
      <c r="E36" s="31" t="s">
        <v>41</v>
      </c>
      <c r="F36" s="31"/>
      <c r="G36" s="31"/>
    </row>
    <row r="37" spans="2:7" s="1" customFormat="1"/>
    <row r="38" spans="2:7" s="1" customFormat="1"/>
  </sheetData>
  <mergeCells count="6">
    <mergeCell ref="E36:G36"/>
    <mergeCell ref="A1:G1"/>
    <mergeCell ref="A2:G2"/>
    <mergeCell ref="A3:G3"/>
    <mergeCell ref="E34:G34"/>
    <mergeCell ref="E35:G35"/>
  </mergeCells>
  <pageMargins left="0.70866141732283472" right="0.70866141732283472" top="0.74803149606299213" bottom="0.74803149606299213" header="0.31496062992125984" footer="0.31496062992125984"/>
  <pageSetup paperSize="9" scale="85" firstPageNumber="3" fitToHeight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9280-FFEE-4750-A941-26E83B2151C4}">
  <sheetPr>
    <pageSetUpPr fitToPage="1"/>
  </sheetPr>
  <dimension ref="A1:L37"/>
  <sheetViews>
    <sheetView zoomScaleNormal="100" workbookViewId="0">
      <selection activeCell="A19" sqref="A19:J19"/>
    </sheetView>
  </sheetViews>
  <sheetFormatPr defaultColWidth="9.140625" defaultRowHeight="21"/>
  <cols>
    <col min="1" max="1" width="55.28515625" style="1" bestFit="1" customWidth="1"/>
    <col min="2" max="2" width="9" style="1" bestFit="1" customWidth="1"/>
    <col min="3" max="3" width="0.42578125" style="1" customWidth="1"/>
    <col min="4" max="4" width="22.28515625" style="1" bestFit="1" customWidth="1"/>
    <col min="5" max="5" width="0.85546875" style="1" customWidth="1"/>
    <col min="6" max="6" width="22.42578125" style="1" bestFit="1" customWidth="1"/>
    <col min="7" max="7" width="0.42578125" style="1" hidden="1" customWidth="1"/>
    <col min="8" max="8" width="14" style="1" hidden="1" customWidth="1"/>
    <col min="9" max="9" width="0.5703125" style="1" customWidth="1"/>
    <col min="10" max="10" width="22.5703125" style="1" bestFit="1" customWidth="1"/>
    <col min="11" max="11" width="9.140625" style="1"/>
    <col min="12" max="12" width="16" style="1" bestFit="1" customWidth="1"/>
    <col min="13" max="16384" width="9.140625" style="1"/>
  </cols>
  <sheetData>
    <row r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5" t="s">
        <v>277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5" t="s">
        <v>46</v>
      </c>
      <c r="B3" s="5"/>
      <c r="C3" s="5"/>
      <c r="D3" s="5"/>
      <c r="E3" s="5"/>
      <c r="F3" s="5"/>
      <c r="G3" s="5"/>
      <c r="H3" s="5"/>
      <c r="I3" s="5"/>
      <c r="J3" s="5"/>
    </row>
    <row r="4" spans="1:10">
      <c r="B4" s="2"/>
      <c r="C4" s="2"/>
      <c r="D4" s="2"/>
      <c r="E4" s="2"/>
      <c r="F4" s="2"/>
      <c r="G4" s="2"/>
      <c r="H4" s="2"/>
      <c r="I4" s="2"/>
      <c r="J4" s="4" t="s">
        <v>3</v>
      </c>
    </row>
    <row r="5" spans="1:10" ht="84">
      <c r="B5" s="39" t="s">
        <v>4</v>
      </c>
      <c r="C5" s="39"/>
      <c r="D5" s="39" t="s">
        <v>33</v>
      </c>
      <c r="E5" s="39"/>
      <c r="F5" s="40" t="s">
        <v>34</v>
      </c>
      <c r="G5" s="39"/>
      <c r="H5" s="40" t="s">
        <v>35</v>
      </c>
      <c r="I5" s="39"/>
      <c r="J5" s="40" t="s">
        <v>36</v>
      </c>
    </row>
    <row r="6" spans="1:10">
      <c r="A6" s="2" t="s">
        <v>281</v>
      </c>
      <c r="D6" s="36">
        <v>0</v>
      </c>
      <c r="E6" s="36"/>
      <c r="F6" s="36">
        <v>0</v>
      </c>
      <c r="G6" s="36"/>
      <c r="H6" s="36">
        <v>0</v>
      </c>
      <c r="I6" s="36"/>
      <c r="J6" s="36">
        <f>+D6+F6+H6</f>
        <v>0</v>
      </c>
    </row>
    <row r="7" spans="1:10">
      <c r="A7" s="1" t="s">
        <v>67</v>
      </c>
      <c r="D7" s="34">
        <v>0</v>
      </c>
      <c r="E7" s="34"/>
      <c r="F7" s="34">
        <v>0</v>
      </c>
      <c r="G7" s="34"/>
      <c r="H7" s="34">
        <v>0</v>
      </c>
      <c r="I7" s="34"/>
      <c r="J7" s="34">
        <f t="shared" ref="J7:J30" si="0">+D7+F7+H7</f>
        <v>0</v>
      </c>
    </row>
    <row r="8" spans="1:10">
      <c r="A8" s="1" t="s">
        <v>68</v>
      </c>
      <c r="D8" s="34">
        <v>0</v>
      </c>
      <c r="E8" s="34"/>
      <c r="F8" s="34">
        <v>0</v>
      </c>
      <c r="G8" s="34"/>
      <c r="H8" s="34">
        <v>0</v>
      </c>
      <c r="I8" s="34"/>
      <c r="J8" s="34">
        <f t="shared" si="0"/>
        <v>0</v>
      </c>
    </row>
    <row r="9" spans="1:10">
      <c r="A9" s="2" t="s">
        <v>282</v>
      </c>
      <c r="D9" s="35">
        <f>+D6</f>
        <v>0</v>
      </c>
      <c r="E9" s="36"/>
      <c r="F9" s="35">
        <f>+F6</f>
        <v>0</v>
      </c>
      <c r="G9" s="36"/>
      <c r="H9" s="35">
        <f>+H6</f>
        <v>0</v>
      </c>
      <c r="I9" s="36"/>
      <c r="J9" s="35">
        <f t="shared" si="0"/>
        <v>0</v>
      </c>
    </row>
    <row r="10" spans="1:10">
      <c r="A10" s="2" t="s">
        <v>283</v>
      </c>
      <c r="D10" s="34"/>
      <c r="E10" s="34"/>
      <c r="F10" s="34"/>
      <c r="G10" s="34"/>
      <c r="H10" s="34"/>
      <c r="I10" s="34"/>
      <c r="J10" s="34"/>
    </row>
    <row r="11" spans="1:10">
      <c r="A11" s="1" t="s">
        <v>69</v>
      </c>
      <c r="D11" s="34">
        <v>0</v>
      </c>
      <c r="E11" s="34"/>
      <c r="F11" s="34">
        <v>0</v>
      </c>
      <c r="G11" s="34"/>
      <c r="H11" s="34"/>
      <c r="I11" s="34"/>
      <c r="J11" s="36">
        <f t="shared" si="0"/>
        <v>0</v>
      </c>
    </row>
    <row r="12" spans="1:10">
      <c r="A12" s="1" t="s">
        <v>70</v>
      </c>
      <c r="D12" s="34"/>
      <c r="E12" s="34"/>
      <c r="F12" s="34">
        <v>0</v>
      </c>
      <c r="G12" s="34"/>
      <c r="H12" s="34"/>
      <c r="I12" s="34"/>
      <c r="J12" s="36">
        <f t="shared" si="0"/>
        <v>0</v>
      </c>
    </row>
    <row r="13" spans="1:10">
      <c r="A13" s="1" t="s">
        <v>71</v>
      </c>
      <c r="D13" s="34"/>
      <c r="E13" s="34"/>
      <c r="F13" s="34"/>
      <c r="G13" s="34"/>
      <c r="H13" s="34"/>
      <c r="I13" s="34"/>
      <c r="J13" s="34"/>
    </row>
    <row r="14" spans="1:10" ht="21.75" thickBot="1">
      <c r="A14" s="2" t="s">
        <v>66</v>
      </c>
      <c r="D14" s="38">
        <f>+D9+D11+D12+D13</f>
        <v>0</v>
      </c>
      <c r="E14" s="36"/>
      <c r="F14" s="38">
        <f>+F9+F11+F12+F13</f>
        <v>0</v>
      </c>
      <c r="G14" s="36"/>
      <c r="H14" s="38">
        <f>+H9+H11</f>
        <v>0</v>
      </c>
      <c r="I14" s="36"/>
      <c r="J14" s="38">
        <f t="shared" si="0"/>
        <v>0</v>
      </c>
    </row>
    <row r="15" spans="1:10" ht="21.75" thickTop="1">
      <c r="A15" s="2"/>
      <c r="D15" s="41"/>
      <c r="E15" s="42"/>
      <c r="F15" s="41"/>
      <c r="G15" s="42"/>
      <c r="H15" s="41"/>
      <c r="I15" s="42"/>
      <c r="J15" s="41"/>
    </row>
    <row r="16" spans="1:10">
      <c r="A16" s="2"/>
      <c r="D16" s="43"/>
      <c r="E16" s="43"/>
      <c r="F16" s="43"/>
      <c r="G16" s="43"/>
      <c r="H16" s="43"/>
      <c r="I16" s="43"/>
      <c r="J16" s="43"/>
    </row>
    <row r="17" spans="1:12">
      <c r="A17" s="5" t="s">
        <v>0</v>
      </c>
      <c r="B17" s="5"/>
      <c r="C17" s="5"/>
      <c r="D17" s="5"/>
      <c r="E17" s="5"/>
      <c r="F17" s="5"/>
      <c r="G17" s="5"/>
      <c r="H17" s="5"/>
      <c r="I17" s="5"/>
      <c r="J17" s="5"/>
    </row>
    <row r="18" spans="1:12">
      <c r="A18" s="5" t="s">
        <v>287</v>
      </c>
      <c r="B18" s="5"/>
      <c r="C18" s="5"/>
      <c r="D18" s="5"/>
      <c r="E18" s="5"/>
      <c r="F18" s="5"/>
      <c r="G18" s="5"/>
      <c r="H18" s="5"/>
      <c r="I18" s="5"/>
      <c r="J18" s="5"/>
    </row>
    <row r="19" spans="1:12">
      <c r="A19" s="5" t="s">
        <v>46</v>
      </c>
      <c r="B19" s="5"/>
      <c r="C19" s="5"/>
      <c r="D19" s="5"/>
      <c r="E19" s="5"/>
      <c r="F19" s="5"/>
      <c r="G19" s="5"/>
      <c r="H19" s="5"/>
      <c r="I19" s="5"/>
      <c r="J19" s="5"/>
    </row>
    <row r="20" spans="1:12">
      <c r="B20" s="2"/>
      <c r="C20" s="2"/>
      <c r="D20" s="2"/>
      <c r="E20" s="2"/>
      <c r="F20" s="2"/>
      <c r="G20" s="2"/>
      <c r="H20" s="2"/>
      <c r="I20" s="2"/>
      <c r="J20" s="4" t="s">
        <v>3</v>
      </c>
    </row>
    <row r="21" spans="1:12" ht="84">
      <c r="B21" s="39" t="s">
        <v>4</v>
      </c>
      <c r="C21" s="39"/>
      <c r="D21" s="39" t="s">
        <v>33</v>
      </c>
      <c r="E21" s="39"/>
      <c r="F21" s="40" t="s">
        <v>34</v>
      </c>
      <c r="G21" s="39"/>
      <c r="H21" s="40" t="s">
        <v>35</v>
      </c>
      <c r="I21" s="39"/>
      <c r="J21" s="40" t="s">
        <v>36</v>
      </c>
    </row>
    <row r="22" spans="1:12">
      <c r="A22" s="2" t="s">
        <v>279</v>
      </c>
      <c r="D22" s="36">
        <f>+D14</f>
        <v>0</v>
      </c>
      <c r="E22" s="36"/>
      <c r="F22" s="36">
        <f>+F14</f>
        <v>0</v>
      </c>
      <c r="G22" s="36"/>
      <c r="H22" s="36">
        <f>+H14</f>
        <v>0</v>
      </c>
      <c r="I22" s="36"/>
      <c r="J22" s="36">
        <f t="shared" si="0"/>
        <v>0</v>
      </c>
    </row>
    <row r="23" spans="1:12">
      <c r="A23" s="1" t="s">
        <v>67</v>
      </c>
      <c r="D23" s="34">
        <v>0</v>
      </c>
      <c r="E23" s="34"/>
      <c r="F23" s="34">
        <v>0</v>
      </c>
      <c r="G23" s="34"/>
      <c r="H23" s="34">
        <v>0</v>
      </c>
      <c r="I23" s="34"/>
      <c r="J23" s="34">
        <f t="shared" si="0"/>
        <v>0</v>
      </c>
    </row>
    <row r="24" spans="1:12">
      <c r="A24" s="1" t="s">
        <v>68</v>
      </c>
      <c r="D24" s="34">
        <v>0</v>
      </c>
      <c r="E24" s="34"/>
      <c r="F24" s="34">
        <v>0</v>
      </c>
      <c r="G24" s="34"/>
      <c r="H24" s="34">
        <v>0</v>
      </c>
      <c r="I24" s="34"/>
      <c r="J24" s="34">
        <f t="shared" si="0"/>
        <v>0</v>
      </c>
    </row>
    <row r="25" spans="1:12">
      <c r="A25" s="2" t="s">
        <v>278</v>
      </c>
      <c r="D25" s="35">
        <f>+D22</f>
        <v>0</v>
      </c>
      <c r="E25" s="36"/>
      <c r="F25" s="35">
        <f>+F22</f>
        <v>0</v>
      </c>
      <c r="G25" s="36"/>
      <c r="H25" s="35">
        <f>+H22</f>
        <v>0</v>
      </c>
      <c r="I25" s="36"/>
      <c r="J25" s="35">
        <f t="shared" si="0"/>
        <v>0</v>
      </c>
      <c r="L25" s="43"/>
    </row>
    <row r="26" spans="1:12">
      <c r="A26" s="2" t="s">
        <v>280</v>
      </c>
      <c r="D26" s="34"/>
      <c r="E26" s="34"/>
      <c r="F26" s="34"/>
      <c r="G26" s="34"/>
      <c r="H26" s="34"/>
      <c r="I26" s="34"/>
      <c r="J26" s="34"/>
      <c r="L26" s="43"/>
    </row>
    <row r="27" spans="1:12">
      <c r="A27" s="1" t="s">
        <v>69</v>
      </c>
      <c r="D27" s="34"/>
      <c r="E27" s="34"/>
      <c r="F27" s="34">
        <v>0</v>
      </c>
      <c r="G27" s="34"/>
      <c r="H27" s="34"/>
      <c r="I27" s="34"/>
      <c r="J27" s="36">
        <f t="shared" si="0"/>
        <v>0</v>
      </c>
      <c r="L27" s="43"/>
    </row>
    <row r="28" spans="1:12">
      <c r="A28" s="1" t="s">
        <v>70</v>
      </c>
      <c r="D28" s="34"/>
      <c r="E28" s="34"/>
      <c r="F28" s="34">
        <v>0</v>
      </c>
      <c r="G28" s="34"/>
      <c r="H28" s="34"/>
      <c r="I28" s="34"/>
      <c r="J28" s="36">
        <f t="shared" si="0"/>
        <v>0</v>
      </c>
      <c r="L28" s="43"/>
    </row>
    <row r="29" spans="1:12">
      <c r="A29" s="1" t="s">
        <v>71</v>
      </c>
      <c r="D29" s="34"/>
      <c r="E29" s="34"/>
      <c r="F29" s="34"/>
      <c r="G29" s="34"/>
      <c r="H29" s="34"/>
      <c r="I29" s="34"/>
      <c r="J29" s="34"/>
      <c r="L29" s="43"/>
    </row>
    <row r="30" spans="1:12" ht="21.75" thickBot="1">
      <c r="A30" s="2" t="s">
        <v>73</v>
      </c>
      <c r="D30" s="38">
        <f>+D25+D27+D28+D29</f>
        <v>0</v>
      </c>
      <c r="E30" s="36"/>
      <c r="F30" s="38">
        <f>+F25+F27+F28+F29</f>
        <v>0</v>
      </c>
      <c r="G30" s="36"/>
      <c r="H30" s="38">
        <f>+H25+H27+H28+H29</f>
        <v>0</v>
      </c>
      <c r="I30" s="36"/>
      <c r="J30" s="38">
        <f t="shared" si="0"/>
        <v>0</v>
      </c>
      <c r="L30" s="43"/>
    </row>
    <row r="31" spans="1:12" ht="21.75" thickTop="1">
      <c r="D31" s="16"/>
      <c r="E31" s="16"/>
      <c r="F31" s="16"/>
      <c r="G31" s="16"/>
      <c r="H31" s="16"/>
      <c r="I31" s="16"/>
      <c r="J31" s="16"/>
      <c r="L31" s="43"/>
    </row>
    <row r="32" spans="1:12">
      <c r="A32" s="1" t="s">
        <v>31</v>
      </c>
      <c r="F32" s="28"/>
      <c r="J32" s="28"/>
      <c r="L32" s="43"/>
    </row>
    <row r="33" spans="1:10">
      <c r="F33" s="28"/>
    </row>
    <row r="34" spans="1:10">
      <c r="F34" s="28"/>
    </row>
    <row r="35" spans="1:10">
      <c r="A35" s="31" t="s">
        <v>43</v>
      </c>
      <c r="B35" s="31"/>
      <c r="E35" s="31" t="s">
        <v>65</v>
      </c>
      <c r="F35" s="31"/>
      <c r="G35" s="31"/>
      <c r="H35" s="31"/>
      <c r="I35" s="31"/>
      <c r="J35" s="31"/>
    </row>
    <row r="36" spans="1:10">
      <c r="A36" s="31" t="s">
        <v>42</v>
      </c>
      <c r="B36" s="31"/>
      <c r="E36" s="31" t="s">
        <v>40</v>
      </c>
      <c r="F36" s="31"/>
      <c r="G36" s="31"/>
      <c r="H36" s="31"/>
      <c r="I36" s="31"/>
      <c r="J36" s="31"/>
    </row>
    <row r="37" spans="1:10">
      <c r="A37" s="31" t="s">
        <v>39</v>
      </c>
      <c r="B37" s="31"/>
      <c r="E37" s="31" t="s">
        <v>41</v>
      </c>
      <c r="F37" s="31"/>
      <c r="G37" s="31"/>
      <c r="H37" s="31"/>
      <c r="I37" s="31"/>
      <c r="J37" s="31"/>
    </row>
  </sheetData>
  <mergeCells count="12">
    <mergeCell ref="A19:J19"/>
    <mergeCell ref="A1:J1"/>
    <mergeCell ref="A2:J2"/>
    <mergeCell ref="A3:J3"/>
    <mergeCell ref="A17:J17"/>
    <mergeCell ref="A18:J18"/>
    <mergeCell ref="A36:B36"/>
    <mergeCell ref="E36:J36"/>
    <mergeCell ref="A37:B37"/>
    <mergeCell ref="E37:J37"/>
    <mergeCell ref="A35:B35"/>
    <mergeCell ref="E35:J35"/>
  </mergeCells>
  <pageMargins left="0.70866141732283472" right="0.70866141732283472" top="0.74803149606299213" bottom="0.74803149606299213" header="0.31496062992125984" footer="0.31496062992125984"/>
  <pageSetup paperSize="9" scale="98" firstPageNumber="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13FAA-2624-45DE-A28A-A0A8C8AA629A}">
  <sheetPr>
    <pageSetUpPr fitToPage="1"/>
  </sheetPr>
  <dimension ref="A1:R375"/>
  <sheetViews>
    <sheetView topLeftCell="A280" zoomScaleNormal="100" workbookViewId="0">
      <selection activeCell="E7" sqref="E7"/>
    </sheetView>
  </sheetViews>
  <sheetFormatPr defaultColWidth="9.140625" defaultRowHeight="21"/>
  <cols>
    <col min="1" max="1" width="3.140625" style="1" customWidth="1"/>
    <col min="2" max="2" width="33.7109375" style="1" customWidth="1"/>
    <col min="3" max="3" width="16.85546875" style="44" bestFit="1" customWidth="1"/>
    <col min="4" max="4" width="0.42578125" style="45" customWidth="1"/>
    <col min="5" max="5" width="17" style="53" bestFit="1" customWidth="1"/>
    <col min="6" max="6" width="0.28515625" style="115" customWidth="1"/>
    <col min="7" max="7" width="22.5703125" style="53" bestFit="1" customWidth="1"/>
    <col min="8" max="8" width="0.5703125" style="115" customWidth="1"/>
    <col min="9" max="9" width="22.5703125" style="53" bestFit="1" customWidth="1"/>
    <col min="10" max="10" width="0.42578125" style="115" customWidth="1"/>
    <col min="11" max="11" width="22.5703125" style="3" bestFit="1" customWidth="1"/>
    <col min="12" max="12" width="20.42578125" style="3" customWidth="1"/>
    <col min="13" max="13" width="19.85546875" style="3" customWidth="1"/>
    <col min="14" max="14" width="20.42578125" style="3" customWidth="1"/>
    <col min="15" max="15" width="19.85546875" style="3" customWidth="1"/>
    <col min="16" max="17" width="9.140625" style="1" customWidth="1"/>
    <col min="18" max="18" width="14.85546875" style="1" customWidth="1"/>
    <col min="19" max="16384" width="9.140625" style="1"/>
  </cols>
  <sheetData>
    <row r="1" spans="1:18">
      <c r="A1" s="2" t="s">
        <v>74</v>
      </c>
      <c r="E1" s="44"/>
      <c r="F1" s="45"/>
      <c r="G1" s="44"/>
      <c r="H1" s="45"/>
      <c r="I1" s="44"/>
      <c r="J1" s="45"/>
      <c r="K1" s="1"/>
    </row>
    <row r="2" spans="1:18">
      <c r="E2" s="44"/>
      <c r="F2" s="45"/>
      <c r="G2" s="44"/>
      <c r="H2" s="45"/>
      <c r="I2" s="1"/>
      <c r="J2" s="1"/>
      <c r="K2" s="4" t="s">
        <v>3</v>
      </c>
    </row>
    <row r="3" spans="1:18">
      <c r="E3" s="44"/>
      <c r="F3" s="45"/>
      <c r="G3" s="44"/>
      <c r="H3" s="45"/>
      <c r="I3" s="4">
        <v>2567</v>
      </c>
      <c r="J3" s="4"/>
      <c r="K3" s="4">
        <v>2566</v>
      </c>
      <c r="L3" s="46"/>
      <c r="M3" s="46"/>
      <c r="N3" s="46"/>
      <c r="O3" s="46"/>
    </row>
    <row r="4" spans="1:18">
      <c r="B4" s="1" t="s">
        <v>75</v>
      </c>
      <c r="E4" s="44"/>
      <c r="F4" s="45"/>
      <c r="G4" s="44"/>
      <c r="H4" s="45"/>
      <c r="I4" s="47"/>
      <c r="J4" s="48"/>
      <c r="K4" s="47"/>
      <c r="L4" s="49"/>
      <c r="M4" s="49"/>
      <c r="N4" s="49"/>
      <c r="O4" s="49"/>
      <c r="R4" s="30"/>
    </row>
    <row r="5" spans="1:18">
      <c r="B5" s="1" t="s">
        <v>299</v>
      </c>
      <c r="E5" s="44"/>
      <c r="F5" s="45"/>
      <c r="G5" s="44"/>
      <c r="H5" s="45"/>
      <c r="I5" s="47">
        <f t="shared" ref="I5:I10" si="0">+L5+M5</f>
        <v>0</v>
      </c>
      <c r="J5" s="48"/>
      <c r="K5" s="47">
        <f t="shared" ref="K5:K10" si="1">+N5+O5</f>
        <v>0</v>
      </c>
      <c r="L5" s="49"/>
      <c r="M5" s="49"/>
      <c r="N5" s="49"/>
      <c r="O5" s="49"/>
    </row>
    <row r="6" spans="1:18">
      <c r="B6" s="1" t="s">
        <v>300</v>
      </c>
      <c r="E6" s="44"/>
      <c r="F6" s="45"/>
      <c r="G6" s="44"/>
      <c r="H6" s="45"/>
      <c r="I6" s="47">
        <f t="shared" si="0"/>
        <v>0</v>
      </c>
      <c r="J6" s="48"/>
      <c r="K6" s="47">
        <f t="shared" si="1"/>
        <v>0</v>
      </c>
      <c r="L6" s="49"/>
      <c r="M6" s="49"/>
      <c r="N6" s="49"/>
      <c r="O6" s="49"/>
    </row>
    <row r="7" spans="1:18">
      <c r="B7" s="1" t="s">
        <v>301</v>
      </c>
      <c r="E7" s="44"/>
      <c r="F7" s="45"/>
      <c r="G7" s="44"/>
      <c r="H7" s="45"/>
      <c r="I7" s="47">
        <f t="shared" si="0"/>
        <v>0</v>
      </c>
      <c r="J7" s="48"/>
      <c r="K7" s="47">
        <f t="shared" si="1"/>
        <v>0</v>
      </c>
      <c r="L7" s="49"/>
      <c r="M7" s="49"/>
      <c r="N7" s="49"/>
      <c r="O7" s="49"/>
    </row>
    <row r="8" spans="1:18">
      <c r="B8" s="1" t="s">
        <v>301</v>
      </c>
      <c r="E8" s="44"/>
      <c r="F8" s="45"/>
      <c r="G8" s="44"/>
      <c r="H8" s="45"/>
      <c r="I8" s="47">
        <f t="shared" si="0"/>
        <v>0</v>
      </c>
      <c r="J8" s="48"/>
      <c r="K8" s="47">
        <f t="shared" si="1"/>
        <v>0</v>
      </c>
      <c r="L8" s="49"/>
      <c r="M8" s="49"/>
      <c r="N8" s="49"/>
      <c r="O8" s="49"/>
    </row>
    <row r="9" spans="1:18">
      <c r="B9" s="1" t="s">
        <v>76</v>
      </c>
      <c r="E9" s="44"/>
      <c r="F9" s="45"/>
      <c r="G9" s="44"/>
      <c r="H9" s="45"/>
      <c r="I9" s="47">
        <f t="shared" si="0"/>
        <v>0</v>
      </c>
      <c r="J9" s="48"/>
      <c r="K9" s="47">
        <f t="shared" si="1"/>
        <v>0</v>
      </c>
      <c r="L9" s="49"/>
      <c r="M9" s="49"/>
      <c r="N9" s="49"/>
      <c r="O9" s="49"/>
    </row>
    <row r="10" spans="1:18">
      <c r="B10" s="1" t="s">
        <v>77</v>
      </c>
      <c r="E10" s="44"/>
      <c r="F10" s="45"/>
      <c r="G10" s="44"/>
      <c r="H10" s="45"/>
      <c r="I10" s="47">
        <f t="shared" si="0"/>
        <v>0</v>
      </c>
      <c r="J10" s="48"/>
      <c r="K10" s="47">
        <f t="shared" si="1"/>
        <v>0</v>
      </c>
      <c r="L10" s="49"/>
      <c r="M10" s="49"/>
      <c r="N10" s="49"/>
      <c r="O10" s="49"/>
    </row>
    <row r="11" spans="1:18" ht="21.75" thickBot="1">
      <c r="B11" s="2" t="s">
        <v>78</v>
      </c>
      <c r="E11" s="44"/>
      <c r="F11" s="45"/>
      <c r="G11" s="44"/>
      <c r="H11" s="45"/>
      <c r="I11" s="50">
        <f>SUM(I4:I10)</f>
        <v>0</v>
      </c>
      <c r="J11" s="51"/>
      <c r="K11" s="50">
        <f>SUM(K4:K10)</f>
        <v>0</v>
      </c>
      <c r="L11" s="52"/>
      <c r="M11" s="52"/>
      <c r="N11" s="52"/>
      <c r="O11" s="52"/>
    </row>
    <row r="12" spans="1:18" ht="21.75" thickTop="1">
      <c r="B12" s="2"/>
      <c r="E12" s="44"/>
      <c r="F12" s="45"/>
      <c r="G12" s="44"/>
      <c r="H12" s="45"/>
      <c r="I12" s="51"/>
      <c r="J12" s="51"/>
      <c r="K12" s="51"/>
      <c r="L12" s="52"/>
      <c r="M12" s="52"/>
      <c r="N12" s="52"/>
      <c r="O12" s="52"/>
    </row>
    <row r="13" spans="1:18">
      <c r="B13" s="1" t="s">
        <v>288</v>
      </c>
      <c r="E13" s="44"/>
      <c r="F13" s="45"/>
      <c r="G13" s="44"/>
      <c r="H13" s="45"/>
      <c r="I13" s="44"/>
      <c r="J13" s="45"/>
      <c r="K13" s="1"/>
    </row>
    <row r="14" spans="1:18">
      <c r="A14" s="1" t="s">
        <v>289</v>
      </c>
      <c r="E14" s="44"/>
      <c r="F14" s="45"/>
      <c r="G14" s="44"/>
      <c r="H14" s="45"/>
      <c r="I14" s="44"/>
      <c r="J14" s="45"/>
      <c r="K14" s="1"/>
    </row>
    <row r="15" spans="1:18">
      <c r="B15" s="1" t="s">
        <v>295</v>
      </c>
      <c r="E15" s="44"/>
      <c r="F15" s="45"/>
      <c r="G15" s="44"/>
      <c r="H15" s="45"/>
      <c r="I15" s="44"/>
      <c r="J15" s="45"/>
      <c r="K15" s="1"/>
    </row>
    <row r="16" spans="1:18">
      <c r="A16" s="1" t="s">
        <v>290</v>
      </c>
      <c r="E16" s="44"/>
      <c r="F16" s="45"/>
      <c r="G16" s="44"/>
      <c r="H16" s="45"/>
      <c r="I16" s="44"/>
      <c r="J16" s="45"/>
      <c r="K16" s="1"/>
    </row>
    <row r="17" spans="1:15">
      <c r="A17" s="1" t="s">
        <v>291</v>
      </c>
      <c r="E17" s="44"/>
      <c r="F17" s="45"/>
      <c r="G17" s="44"/>
      <c r="H17" s="45"/>
      <c r="I17" s="44"/>
      <c r="J17" s="45"/>
      <c r="K17" s="1"/>
    </row>
    <row r="18" spans="1:15">
      <c r="B18" s="1" t="s">
        <v>296</v>
      </c>
      <c r="E18" s="44"/>
      <c r="F18" s="45"/>
      <c r="G18" s="44"/>
      <c r="H18" s="45"/>
      <c r="I18" s="44"/>
      <c r="J18" s="45"/>
      <c r="K18" s="1"/>
    </row>
    <row r="19" spans="1:15">
      <c r="A19" s="1" t="s">
        <v>292</v>
      </c>
      <c r="E19" s="44"/>
      <c r="F19" s="45"/>
      <c r="G19" s="44"/>
      <c r="H19" s="45"/>
      <c r="I19" s="44"/>
      <c r="J19" s="45"/>
      <c r="K19" s="1"/>
    </row>
    <row r="20" spans="1:15">
      <c r="B20" s="1" t="s">
        <v>297</v>
      </c>
      <c r="E20" s="44"/>
      <c r="F20" s="45"/>
      <c r="G20" s="44"/>
      <c r="H20" s="45"/>
      <c r="I20" s="44"/>
      <c r="J20" s="45"/>
      <c r="K20" s="1"/>
    </row>
    <row r="21" spans="1:15">
      <c r="A21" s="1" t="s">
        <v>292</v>
      </c>
      <c r="E21" s="44"/>
      <c r="F21" s="45"/>
      <c r="G21" s="44"/>
      <c r="H21" s="45"/>
      <c r="I21" s="44"/>
      <c r="J21" s="45"/>
      <c r="K21" s="1"/>
    </row>
    <row r="22" spans="1:15">
      <c r="B22" s="1" t="s">
        <v>298</v>
      </c>
      <c r="E22" s="44"/>
      <c r="F22" s="45"/>
      <c r="G22" s="44"/>
      <c r="H22" s="45"/>
      <c r="I22" s="44"/>
      <c r="J22" s="45"/>
      <c r="K22" s="1"/>
    </row>
    <row r="23" spans="1:15">
      <c r="A23" s="1" t="s">
        <v>293</v>
      </c>
      <c r="E23" s="44"/>
      <c r="F23" s="45"/>
      <c r="G23" s="44"/>
      <c r="H23" s="45"/>
      <c r="I23" s="44"/>
      <c r="J23" s="45"/>
      <c r="K23" s="1"/>
    </row>
    <row r="24" spans="1:15">
      <c r="E24" s="44"/>
      <c r="F24" s="45"/>
      <c r="G24" s="44"/>
      <c r="H24" s="45"/>
      <c r="I24" s="44"/>
      <c r="J24" s="45"/>
      <c r="K24" s="1"/>
    </row>
    <row r="25" spans="1:15">
      <c r="A25" s="2" t="s">
        <v>80</v>
      </c>
      <c r="E25" s="44"/>
      <c r="F25" s="45"/>
      <c r="G25" s="44"/>
      <c r="H25" s="45"/>
      <c r="I25" s="44"/>
      <c r="J25" s="45"/>
      <c r="K25" s="1"/>
    </row>
    <row r="26" spans="1:15">
      <c r="E26" s="44"/>
      <c r="F26" s="45"/>
      <c r="G26" s="44"/>
      <c r="H26" s="45"/>
      <c r="I26" s="1"/>
      <c r="J26" s="1"/>
      <c r="K26" s="4" t="s">
        <v>3</v>
      </c>
    </row>
    <row r="27" spans="1:15">
      <c r="E27" s="44"/>
      <c r="F27" s="45"/>
      <c r="G27" s="44"/>
      <c r="H27" s="45"/>
      <c r="I27" s="4">
        <v>2567</v>
      </c>
      <c r="J27" s="4"/>
      <c r="K27" s="4">
        <v>2566</v>
      </c>
      <c r="L27" s="53"/>
      <c r="M27" s="53"/>
      <c r="N27" s="53"/>
      <c r="O27" s="53"/>
    </row>
    <row r="28" spans="1:15">
      <c r="B28" s="1" t="s">
        <v>81</v>
      </c>
      <c r="E28" s="44"/>
      <c r="F28" s="45"/>
      <c r="G28" s="44"/>
      <c r="H28" s="45"/>
      <c r="I28" s="16">
        <f>+L28+M28</f>
        <v>0</v>
      </c>
      <c r="J28" s="16"/>
      <c r="K28" s="16">
        <f>+N28+O28</f>
        <v>0</v>
      </c>
      <c r="L28" s="53"/>
      <c r="M28" s="53"/>
      <c r="N28" s="53"/>
      <c r="O28" s="53"/>
    </row>
    <row r="29" spans="1:15">
      <c r="B29" s="1" t="s">
        <v>82</v>
      </c>
      <c r="E29" s="44"/>
      <c r="F29" s="45"/>
      <c r="G29" s="44"/>
      <c r="H29" s="45"/>
      <c r="I29" s="16">
        <f>+L29+M29</f>
        <v>0</v>
      </c>
      <c r="J29" s="16"/>
      <c r="K29" s="16">
        <f>+N29+O29</f>
        <v>0</v>
      </c>
      <c r="L29" s="53"/>
      <c r="M29" s="53"/>
      <c r="N29" s="53"/>
      <c r="O29" s="53"/>
    </row>
    <row r="30" spans="1:15">
      <c r="B30" s="1" t="s">
        <v>284</v>
      </c>
      <c r="E30" s="44"/>
      <c r="F30" s="45"/>
      <c r="G30" s="44"/>
      <c r="H30" s="45"/>
      <c r="I30" s="16">
        <f>+L30+M30</f>
        <v>0</v>
      </c>
      <c r="J30" s="16"/>
      <c r="K30" s="16">
        <f>+N30+O30</f>
        <v>0</v>
      </c>
      <c r="L30" s="53"/>
      <c r="M30" s="53"/>
      <c r="N30" s="53"/>
      <c r="O30" s="53"/>
    </row>
    <row r="31" spans="1:15" ht="21.75" thickBot="1">
      <c r="B31" s="2" t="s">
        <v>83</v>
      </c>
      <c r="E31" s="44"/>
      <c r="F31" s="45"/>
      <c r="G31" s="44"/>
      <c r="H31" s="45"/>
      <c r="I31" s="32">
        <f>SUM(I28:I30)</f>
        <v>0</v>
      </c>
      <c r="J31" s="17"/>
      <c r="K31" s="32">
        <f>SUM(K28:K30)</f>
        <v>0</v>
      </c>
      <c r="L31" s="54"/>
      <c r="M31" s="54"/>
      <c r="N31" s="54"/>
      <c r="O31" s="54"/>
    </row>
    <row r="32" spans="1:15" ht="21.75" thickTop="1">
      <c r="B32" s="2"/>
      <c r="E32" s="44"/>
      <c r="F32" s="45"/>
      <c r="G32" s="44"/>
      <c r="H32" s="45"/>
      <c r="I32" s="55"/>
      <c r="J32" s="56"/>
      <c r="K32" s="55"/>
      <c r="L32" s="54"/>
      <c r="M32" s="54"/>
      <c r="N32" s="54"/>
      <c r="O32" s="54"/>
    </row>
    <row r="33" spans="1:15">
      <c r="B33" s="1" t="s">
        <v>84</v>
      </c>
      <c r="E33" s="44"/>
      <c r="F33" s="45"/>
      <c r="G33" s="44"/>
      <c r="H33" s="45"/>
      <c r="I33" s="44"/>
      <c r="J33" s="45"/>
      <c r="K33" s="1"/>
    </row>
    <row r="34" spans="1:15">
      <c r="E34" s="44"/>
      <c r="F34" s="45"/>
      <c r="G34" s="44"/>
      <c r="H34" s="45"/>
      <c r="I34" s="1"/>
      <c r="J34" s="57"/>
      <c r="K34" s="58" t="s">
        <v>3</v>
      </c>
    </row>
    <row r="35" spans="1:15" ht="42">
      <c r="B35" s="59" t="s">
        <v>85</v>
      </c>
      <c r="C35" s="59"/>
      <c r="D35" s="60"/>
      <c r="E35" s="61" t="s">
        <v>86</v>
      </c>
      <c r="F35" s="62"/>
      <c r="G35" s="63" t="s">
        <v>285</v>
      </c>
      <c r="H35" s="57"/>
      <c r="I35" s="63" t="s">
        <v>286</v>
      </c>
      <c r="J35" s="62"/>
      <c r="K35" s="64" t="s">
        <v>79</v>
      </c>
    </row>
    <row r="36" spans="1:15">
      <c r="B36" s="5">
        <v>2567</v>
      </c>
      <c r="C36" s="5"/>
      <c r="E36" s="65" t="s">
        <v>302</v>
      </c>
      <c r="F36" s="66"/>
      <c r="G36" s="65" t="s">
        <v>302</v>
      </c>
      <c r="H36" s="66"/>
      <c r="I36" s="65" t="s">
        <v>302</v>
      </c>
      <c r="J36" s="67"/>
      <c r="K36" s="68">
        <f>SUM(D36:I36)</f>
        <v>0</v>
      </c>
    </row>
    <row r="37" spans="1:15">
      <c r="B37" s="5">
        <v>2566</v>
      </c>
      <c r="C37" s="5"/>
      <c r="E37" s="65" t="s">
        <v>302</v>
      </c>
      <c r="F37" s="66"/>
      <c r="G37" s="65" t="s">
        <v>302</v>
      </c>
      <c r="H37" s="66"/>
      <c r="I37" s="65" t="s">
        <v>302</v>
      </c>
      <c r="J37" s="67"/>
      <c r="K37" s="69">
        <f>SUM(D37:I37)</f>
        <v>0</v>
      </c>
    </row>
    <row r="38" spans="1:15">
      <c r="E38" s="44"/>
      <c r="F38" s="45"/>
      <c r="G38" s="44"/>
      <c r="H38" s="45"/>
      <c r="I38" s="44"/>
      <c r="J38" s="1"/>
      <c r="K38" s="1"/>
    </row>
    <row r="39" spans="1:15">
      <c r="A39" s="2" t="s">
        <v>87</v>
      </c>
      <c r="E39" s="44"/>
      <c r="F39" s="45"/>
      <c r="G39" s="44"/>
      <c r="H39" s="45"/>
      <c r="I39" s="44"/>
      <c r="J39" s="45"/>
      <c r="K39" s="1"/>
    </row>
    <row r="40" spans="1:15">
      <c r="B40" s="1" t="s">
        <v>303</v>
      </c>
      <c r="E40" s="44"/>
      <c r="F40" s="45"/>
      <c r="G40" s="44"/>
      <c r="H40" s="45"/>
      <c r="I40" s="44"/>
      <c r="J40" s="45"/>
      <c r="K40" s="1"/>
    </row>
    <row r="41" spans="1:15">
      <c r="E41" s="44"/>
      <c r="F41" s="45"/>
      <c r="G41" s="44"/>
      <c r="H41" s="45"/>
      <c r="I41" s="1"/>
      <c r="J41" s="1"/>
      <c r="K41" s="4" t="s">
        <v>3</v>
      </c>
    </row>
    <row r="42" spans="1:15">
      <c r="E42" s="44"/>
      <c r="F42" s="45"/>
      <c r="G42" s="44"/>
      <c r="H42" s="45"/>
      <c r="I42" s="4">
        <v>2567</v>
      </c>
      <c r="J42" s="4"/>
      <c r="K42" s="4">
        <v>2566</v>
      </c>
      <c r="L42" s="53"/>
      <c r="M42" s="53"/>
      <c r="N42" s="53"/>
      <c r="O42" s="53"/>
    </row>
    <row r="43" spans="1:15">
      <c r="B43" s="1" t="s">
        <v>240</v>
      </c>
      <c r="E43" s="44"/>
      <c r="F43" s="45"/>
      <c r="G43" s="44"/>
      <c r="H43" s="45"/>
      <c r="I43" s="70">
        <f t="shared" ref="I43:I48" si="2">+L43+M43</f>
        <v>0</v>
      </c>
      <c r="J43" s="70"/>
      <c r="K43" s="70">
        <f t="shared" ref="K43:K48" si="3">+N43+O43</f>
        <v>0</v>
      </c>
      <c r="L43" s="53"/>
      <c r="M43" s="53"/>
      <c r="N43" s="53"/>
      <c r="O43" s="53"/>
    </row>
    <row r="44" spans="1:15">
      <c r="B44" s="1" t="s">
        <v>241</v>
      </c>
      <c r="E44" s="44"/>
      <c r="F44" s="45"/>
      <c r="G44" s="44"/>
      <c r="H44" s="45"/>
      <c r="I44" s="70">
        <f t="shared" si="2"/>
        <v>0</v>
      </c>
      <c r="J44" s="70"/>
      <c r="K44" s="70">
        <f t="shared" si="3"/>
        <v>0</v>
      </c>
      <c r="L44" s="53"/>
      <c r="M44" s="53"/>
      <c r="N44" s="53"/>
      <c r="O44" s="53"/>
    </row>
    <row r="45" spans="1:15">
      <c r="B45" s="1" t="s">
        <v>248</v>
      </c>
      <c r="E45" s="44"/>
      <c r="F45" s="45"/>
      <c r="G45" s="44"/>
      <c r="H45" s="45"/>
      <c r="I45" s="70">
        <f t="shared" si="2"/>
        <v>0</v>
      </c>
      <c r="J45" s="70"/>
      <c r="K45" s="70">
        <f t="shared" si="3"/>
        <v>0</v>
      </c>
      <c r="L45" s="53"/>
      <c r="M45" s="53"/>
      <c r="N45" s="53"/>
      <c r="O45" s="53"/>
    </row>
    <row r="46" spans="1:15">
      <c r="B46" s="1" t="s">
        <v>242</v>
      </c>
      <c r="E46" s="44"/>
      <c r="F46" s="45"/>
      <c r="G46" s="44"/>
      <c r="H46" s="45"/>
      <c r="I46" s="70">
        <f t="shared" si="2"/>
        <v>0</v>
      </c>
      <c r="J46" s="70"/>
      <c r="K46" s="71">
        <f t="shared" si="3"/>
        <v>0</v>
      </c>
      <c r="L46" s="53"/>
      <c r="M46" s="53"/>
      <c r="N46" s="53"/>
      <c r="O46" s="53"/>
    </row>
    <row r="47" spans="1:15">
      <c r="B47" s="1" t="s">
        <v>249</v>
      </c>
      <c r="E47" s="44"/>
      <c r="F47" s="45"/>
      <c r="G47" s="44"/>
      <c r="H47" s="45"/>
      <c r="I47" s="70">
        <f t="shared" si="2"/>
        <v>0</v>
      </c>
      <c r="J47" s="70"/>
      <c r="K47" s="70">
        <f t="shared" si="3"/>
        <v>0</v>
      </c>
      <c r="L47" s="53"/>
      <c r="M47" s="53"/>
      <c r="N47" s="53"/>
      <c r="O47" s="53"/>
    </row>
    <row r="48" spans="1:15" ht="21.75" thickBot="1">
      <c r="B48" s="2" t="s">
        <v>88</v>
      </c>
      <c r="E48" s="44"/>
      <c r="F48" s="45"/>
      <c r="G48" s="44"/>
      <c r="H48" s="45"/>
      <c r="I48" s="72">
        <f t="shared" si="2"/>
        <v>0</v>
      </c>
      <c r="J48" s="73"/>
      <c r="K48" s="72">
        <f t="shared" si="3"/>
        <v>0</v>
      </c>
      <c r="L48" s="54"/>
      <c r="M48" s="54"/>
      <c r="N48" s="54"/>
      <c r="O48" s="54"/>
    </row>
    <row r="49" spans="1:15" ht="21.75" thickTop="1">
      <c r="B49" s="2"/>
      <c r="E49" s="44"/>
      <c r="F49" s="45"/>
      <c r="G49" s="44"/>
      <c r="H49" s="45"/>
      <c r="I49" s="74"/>
      <c r="J49" s="73"/>
      <c r="K49" s="74"/>
      <c r="L49" s="54"/>
      <c r="M49" s="54"/>
      <c r="N49" s="54"/>
      <c r="O49" s="54"/>
    </row>
    <row r="50" spans="1:15">
      <c r="B50" s="1" t="s">
        <v>304</v>
      </c>
      <c r="E50" s="44"/>
      <c r="F50" s="45"/>
      <c r="G50" s="44"/>
      <c r="H50" s="45"/>
      <c r="I50" s="44"/>
      <c r="J50" s="45"/>
      <c r="K50" s="1"/>
    </row>
    <row r="51" spans="1:15">
      <c r="B51" s="43"/>
      <c r="E51" s="44"/>
      <c r="F51" s="45"/>
      <c r="G51" s="44"/>
      <c r="H51" s="45"/>
      <c r="I51" s="44"/>
      <c r="J51" s="45"/>
      <c r="K51" s="1"/>
    </row>
    <row r="52" spans="1:15">
      <c r="B52" s="43"/>
      <c r="C52" s="58" t="s">
        <v>89</v>
      </c>
      <c r="D52" s="57"/>
      <c r="E52" s="58" t="s">
        <v>90</v>
      </c>
      <c r="F52" s="57"/>
      <c r="G52" s="58" t="s">
        <v>91</v>
      </c>
      <c r="H52" s="57"/>
      <c r="I52" s="58" t="s">
        <v>92</v>
      </c>
      <c r="J52" s="57"/>
      <c r="K52" s="75" t="s">
        <v>79</v>
      </c>
    </row>
    <row r="53" spans="1:15">
      <c r="B53" s="43"/>
      <c r="C53" s="58"/>
      <c r="D53" s="57"/>
      <c r="E53" s="58"/>
      <c r="F53" s="57"/>
      <c r="G53" s="58"/>
      <c r="H53" s="57"/>
      <c r="I53" s="58" t="s">
        <v>93</v>
      </c>
      <c r="J53" s="57"/>
      <c r="K53" s="75"/>
    </row>
    <row r="54" spans="1:15">
      <c r="B54" s="1" t="s">
        <v>94</v>
      </c>
      <c r="C54" s="76">
        <v>0</v>
      </c>
      <c r="D54" s="77"/>
      <c r="E54" s="76">
        <v>0</v>
      </c>
      <c r="F54" s="77"/>
      <c r="G54" s="76">
        <v>0</v>
      </c>
      <c r="H54" s="77"/>
      <c r="I54" s="76">
        <v>0</v>
      </c>
      <c r="J54" s="77"/>
      <c r="K54" s="17">
        <f>SUM(C54:I54)</f>
        <v>0</v>
      </c>
    </row>
    <row r="55" spans="1:15" ht="21.75" thickBot="1">
      <c r="B55" s="2" t="s">
        <v>95</v>
      </c>
      <c r="C55" s="78">
        <f>SUM(C54:C54)</f>
        <v>0</v>
      </c>
      <c r="D55" s="69"/>
      <c r="E55" s="78">
        <f>SUM(E54:E54)</f>
        <v>0</v>
      </c>
      <c r="F55" s="69"/>
      <c r="G55" s="78">
        <f>SUM(G54:G54)</f>
        <v>0</v>
      </c>
      <c r="H55" s="69"/>
      <c r="I55" s="78">
        <f>SUM(I54:I54)</f>
        <v>0</v>
      </c>
      <c r="J55" s="69"/>
      <c r="K55" s="32">
        <f>SUM(C55:I55)</f>
        <v>0</v>
      </c>
    </row>
    <row r="56" spans="1:15" ht="21.75" thickTop="1">
      <c r="E56" s="44"/>
      <c r="F56" s="45"/>
      <c r="G56" s="44"/>
      <c r="H56" s="45"/>
      <c r="I56" s="44"/>
      <c r="J56" s="45"/>
      <c r="K56" s="1"/>
    </row>
    <row r="57" spans="1:15">
      <c r="B57" s="1" t="s">
        <v>311</v>
      </c>
      <c r="E57" s="44"/>
      <c r="F57" s="45"/>
      <c r="G57" s="44"/>
      <c r="H57" s="45"/>
      <c r="I57" s="44"/>
      <c r="J57" s="45"/>
      <c r="K57" s="1"/>
    </row>
    <row r="58" spans="1:15">
      <c r="E58" s="44"/>
      <c r="F58" s="45"/>
      <c r="G58" s="44"/>
      <c r="H58" s="45"/>
      <c r="I58" s="44"/>
      <c r="J58" s="45"/>
      <c r="K58" s="1"/>
    </row>
    <row r="59" spans="1:15">
      <c r="A59" s="2" t="s">
        <v>96</v>
      </c>
      <c r="E59" s="44"/>
      <c r="F59" s="45"/>
      <c r="G59" s="44"/>
      <c r="H59" s="45"/>
      <c r="I59" s="44"/>
      <c r="J59" s="45"/>
      <c r="K59" s="1"/>
    </row>
    <row r="60" spans="1:15">
      <c r="E60" s="44"/>
      <c r="F60" s="45"/>
      <c r="G60" s="44"/>
      <c r="H60" s="45"/>
      <c r="I60" s="1"/>
      <c r="J60" s="1"/>
      <c r="K60" s="4" t="s">
        <v>3</v>
      </c>
    </row>
    <row r="61" spans="1:15">
      <c r="E61" s="44"/>
      <c r="F61" s="45"/>
      <c r="G61" s="44"/>
      <c r="H61" s="45"/>
      <c r="I61" s="4">
        <v>2567</v>
      </c>
      <c r="J61" s="4"/>
      <c r="K61" s="4">
        <v>2566</v>
      </c>
      <c r="L61" s="53"/>
      <c r="M61" s="53"/>
      <c r="N61" s="53"/>
      <c r="O61" s="53"/>
    </row>
    <row r="62" spans="1:15">
      <c r="B62" s="1" t="s">
        <v>97</v>
      </c>
      <c r="E62" s="44"/>
      <c r="F62" s="45"/>
      <c r="G62" s="44"/>
      <c r="H62" s="45"/>
      <c r="I62" s="16">
        <f t="shared" ref="I62:I67" si="4">+L62+M62</f>
        <v>0</v>
      </c>
      <c r="J62" s="16"/>
      <c r="K62" s="16">
        <f t="shared" ref="K62:K67" si="5">+N62+O62</f>
        <v>0</v>
      </c>
      <c r="L62" s="53"/>
      <c r="M62" s="53"/>
      <c r="N62" s="53"/>
      <c r="O62" s="53"/>
    </row>
    <row r="63" spans="1:15">
      <c r="B63" s="1" t="s">
        <v>98</v>
      </c>
      <c r="E63" s="44"/>
      <c r="F63" s="45"/>
      <c r="G63" s="44"/>
      <c r="H63" s="45"/>
      <c r="I63" s="16">
        <f t="shared" si="4"/>
        <v>0</v>
      </c>
      <c r="J63" s="16"/>
      <c r="K63" s="16">
        <f t="shared" si="5"/>
        <v>0</v>
      </c>
      <c r="L63" s="53"/>
      <c r="M63" s="53"/>
      <c r="N63" s="53"/>
      <c r="O63" s="53"/>
    </row>
    <row r="64" spans="1:15">
      <c r="B64" s="1" t="s">
        <v>99</v>
      </c>
      <c r="E64" s="44"/>
      <c r="F64" s="45"/>
      <c r="G64" s="44"/>
      <c r="H64" s="45"/>
      <c r="I64" s="16">
        <f t="shared" si="4"/>
        <v>0</v>
      </c>
      <c r="J64" s="16"/>
      <c r="K64" s="16">
        <f t="shared" si="5"/>
        <v>0</v>
      </c>
      <c r="L64" s="53"/>
      <c r="M64" s="53"/>
      <c r="N64" s="53"/>
      <c r="O64" s="53"/>
    </row>
    <row r="65" spans="1:15">
      <c r="B65" s="2" t="s">
        <v>100</v>
      </c>
      <c r="E65" s="44"/>
      <c r="F65" s="45"/>
      <c r="G65" s="44"/>
      <c r="H65" s="45"/>
      <c r="I65" s="79">
        <f t="shared" si="4"/>
        <v>0</v>
      </c>
      <c r="J65" s="17"/>
      <c r="K65" s="79">
        <f t="shared" si="5"/>
        <v>0</v>
      </c>
      <c r="L65" s="53"/>
      <c r="M65" s="53"/>
      <c r="N65" s="53"/>
      <c r="O65" s="53"/>
    </row>
    <row r="66" spans="1:15">
      <c r="B66" s="1" t="s">
        <v>350</v>
      </c>
      <c r="E66" s="44"/>
      <c r="F66" s="45"/>
      <c r="G66" s="44"/>
      <c r="H66" s="45"/>
      <c r="I66" s="80">
        <f t="shared" si="4"/>
        <v>0</v>
      </c>
      <c r="J66" s="16"/>
      <c r="K66" s="80">
        <f t="shared" si="5"/>
        <v>0</v>
      </c>
      <c r="L66" s="53"/>
      <c r="M66" s="53"/>
      <c r="N66" s="53"/>
      <c r="O66" s="53"/>
    </row>
    <row r="67" spans="1:15" ht="21.75" thickBot="1">
      <c r="B67" s="2" t="s">
        <v>103</v>
      </c>
      <c r="E67" s="44"/>
      <c r="F67" s="45"/>
      <c r="G67" s="44"/>
      <c r="H67" s="45"/>
      <c r="I67" s="32">
        <f t="shared" si="4"/>
        <v>0</v>
      </c>
      <c r="J67" s="17"/>
      <c r="K67" s="32">
        <f t="shared" si="5"/>
        <v>0</v>
      </c>
      <c r="L67" s="54"/>
      <c r="M67" s="54"/>
      <c r="N67" s="54"/>
      <c r="O67" s="54"/>
    </row>
    <row r="68" spans="1:15" ht="21.75" thickTop="1">
      <c r="E68" s="44"/>
      <c r="F68" s="45"/>
      <c r="G68" s="44"/>
      <c r="H68" s="45"/>
      <c r="I68" s="44"/>
      <c r="J68" s="45"/>
      <c r="K68" s="1"/>
    </row>
    <row r="69" spans="1:15">
      <c r="A69" s="2" t="s">
        <v>101</v>
      </c>
      <c r="E69" s="44"/>
      <c r="F69" s="45"/>
      <c r="G69" s="44"/>
      <c r="H69" s="45"/>
      <c r="I69" s="44"/>
      <c r="J69" s="45"/>
      <c r="K69" s="1"/>
    </row>
    <row r="70" spans="1:15">
      <c r="E70" s="44"/>
      <c r="F70" s="45"/>
      <c r="G70" s="44"/>
      <c r="H70" s="45"/>
      <c r="I70" s="1"/>
      <c r="J70" s="1"/>
      <c r="K70" s="4" t="s">
        <v>3</v>
      </c>
      <c r="L70" s="53"/>
      <c r="M70" s="53"/>
      <c r="N70" s="53"/>
      <c r="O70" s="53"/>
    </row>
    <row r="71" spans="1:15">
      <c r="E71" s="44"/>
      <c r="F71" s="45"/>
      <c r="G71" s="44"/>
      <c r="H71" s="45"/>
      <c r="I71" s="4">
        <v>2567</v>
      </c>
      <c r="J71" s="4"/>
      <c r="K71" s="4">
        <v>2566</v>
      </c>
      <c r="L71" s="53"/>
      <c r="M71" s="53"/>
      <c r="N71" s="53"/>
      <c r="O71" s="53"/>
    </row>
    <row r="72" spans="1:15">
      <c r="B72" s="1" t="s">
        <v>11</v>
      </c>
      <c r="E72" s="44"/>
      <c r="F72" s="45"/>
      <c r="G72" s="44"/>
      <c r="H72" s="45"/>
      <c r="I72" s="16">
        <f>+L72+M72</f>
        <v>0</v>
      </c>
      <c r="J72" s="16"/>
      <c r="K72" s="16">
        <f>+N72+O72</f>
        <v>0</v>
      </c>
      <c r="L72" s="53"/>
      <c r="M72" s="53"/>
      <c r="N72" s="53"/>
      <c r="O72" s="53"/>
    </row>
    <row r="73" spans="1:15">
      <c r="B73" s="1" t="s">
        <v>351</v>
      </c>
      <c r="E73" s="44"/>
      <c r="F73" s="45"/>
      <c r="G73" s="44"/>
      <c r="H73" s="45"/>
      <c r="I73" s="16">
        <f>+L73+M73</f>
        <v>0</v>
      </c>
      <c r="J73" s="16"/>
      <c r="K73" s="16">
        <f>+N73+O73</f>
        <v>0</v>
      </c>
      <c r="L73" s="53"/>
      <c r="M73" s="53"/>
      <c r="N73" s="53"/>
      <c r="O73" s="53"/>
    </row>
    <row r="74" spans="1:15" ht="21.75" thickBot="1">
      <c r="B74" s="2" t="s">
        <v>102</v>
      </c>
      <c r="E74" s="44"/>
      <c r="F74" s="45"/>
      <c r="G74" s="44"/>
      <c r="H74" s="45"/>
      <c r="I74" s="32">
        <f>+L74+M74</f>
        <v>0</v>
      </c>
      <c r="J74" s="17"/>
      <c r="K74" s="32">
        <f>+N74+O74</f>
        <v>0</v>
      </c>
      <c r="L74" s="54"/>
      <c r="M74" s="54"/>
      <c r="N74" s="54"/>
      <c r="O74" s="54"/>
    </row>
    <row r="75" spans="1:15" ht="21.75" thickTop="1">
      <c r="E75" s="44"/>
      <c r="F75" s="45"/>
      <c r="G75" s="44"/>
      <c r="H75" s="45"/>
      <c r="I75" s="44"/>
      <c r="J75" s="45"/>
      <c r="K75" s="1"/>
    </row>
    <row r="76" spans="1:15">
      <c r="A76" s="2" t="s">
        <v>104</v>
      </c>
      <c r="E76" s="44"/>
      <c r="F76" s="45"/>
      <c r="G76" s="44"/>
      <c r="H76" s="45"/>
      <c r="I76" s="44"/>
      <c r="J76" s="45"/>
      <c r="K76" s="1"/>
    </row>
    <row r="77" spans="1:15">
      <c r="E77" s="44"/>
      <c r="F77" s="45"/>
      <c r="G77" s="44"/>
      <c r="H77" s="45"/>
      <c r="I77" s="1"/>
      <c r="J77" s="1"/>
      <c r="K77" s="4" t="s">
        <v>3</v>
      </c>
    </row>
    <row r="78" spans="1:15">
      <c r="E78" s="44"/>
      <c r="F78" s="45"/>
      <c r="G78" s="44"/>
      <c r="H78" s="45"/>
      <c r="I78" s="4">
        <v>2567</v>
      </c>
      <c r="J78" s="4"/>
      <c r="K78" s="4">
        <v>2566</v>
      </c>
      <c r="L78" s="53"/>
      <c r="M78" s="53"/>
      <c r="N78" s="53"/>
      <c r="O78" s="53"/>
    </row>
    <row r="79" spans="1:15">
      <c r="B79" s="1" t="s">
        <v>105</v>
      </c>
      <c r="E79" s="44"/>
      <c r="F79" s="45"/>
      <c r="G79" s="44"/>
      <c r="H79" s="45"/>
      <c r="I79" s="16">
        <f>+L79+M79</f>
        <v>0</v>
      </c>
      <c r="J79" s="16"/>
      <c r="K79" s="16">
        <f>+N79+O79</f>
        <v>0</v>
      </c>
      <c r="L79" s="53"/>
      <c r="M79" s="53"/>
      <c r="N79" s="53"/>
      <c r="O79" s="53"/>
    </row>
    <row r="80" spans="1:15">
      <c r="B80" s="1" t="s">
        <v>352</v>
      </c>
      <c r="E80" s="44"/>
      <c r="F80" s="45"/>
      <c r="G80" s="44"/>
      <c r="H80" s="45"/>
      <c r="I80" s="16">
        <f>+L80+M80</f>
        <v>0</v>
      </c>
      <c r="J80" s="16"/>
      <c r="K80" s="16">
        <f>+N80+O80</f>
        <v>0</v>
      </c>
      <c r="L80" s="53"/>
      <c r="M80" s="53"/>
      <c r="N80" s="53"/>
      <c r="O80" s="53"/>
    </row>
    <row r="81" spans="1:15">
      <c r="B81" s="2" t="s">
        <v>106</v>
      </c>
      <c r="E81" s="44"/>
      <c r="F81" s="45"/>
      <c r="G81" s="44"/>
      <c r="H81" s="45"/>
      <c r="I81" s="79">
        <f>+L81+M81</f>
        <v>0</v>
      </c>
      <c r="J81" s="17"/>
      <c r="K81" s="79">
        <f>+N81+O81</f>
        <v>0</v>
      </c>
      <c r="L81" s="53"/>
      <c r="M81" s="53"/>
      <c r="N81" s="53"/>
      <c r="O81" s="53"/>
    </row>
    <row r="82" spans="1:15" ht="21.75" thickBot="1">
      <c r="B82" s="2" t="s">
        <v>107</v>
      </c>
      <c r="E82" s="44"/>
      <c r="F82" s="45"/>
      <c r="G82" s="44"/>
      <c r="H82" s="45"/>
      <c r="I82" s="32">
        <f>+I81</f>
        <v>0</v>
      </c>
      <c r="J82" s="17"/>
      <c r="K82" s="32">
        <f>+K81</f>
        <v>0</v>
      </c>
      <c r="L82" s="54"/>
      <c r="M82" s="54"/>
      <c r="N82" s="54"/>
      <c r="O82" s="54"/>
    </row>
    <row r="83" spans="1:15" ht="21.75" thickTop="1">
      <c r="B83" s="2"/>
      <c r="E83" s="44"/>
      <c r="F83" s="45"/>
      <c r="G83" s="44"/>
      <c r="H83" s="45"/>
      <c r="I83" s="55"/>
      <c r="J83" s="56"/>
      <c r="K83" s="55"/>
      <c r="L83" s="54"/>
      <c r="M83" s="54"/>
      <c r="N83" s="54"/>
      <c r="O83" s="54"/>
    </row>
    <row r="84" spans="1:15">
      <c r="A84" s="2" t="s">
        <v>108</v>
      </c>
      <c r="E84" s="44"/>
      <c r="F84" s="45"/>
      <c r="G84" s="44"/>
      <c r="H84" s="45"/>
      <c r="I84" s="44"/>
      <c r="J84" s="45"/>
      <c r="K84" s="1"/>
    </row>
    <row r="85" spans="1:15">
      <c r="B85" s="1" t="s">
        <v>305</v>
      </c>
      <c r="E85" s="44"/>
      <c r="F85" s="45"/>
      <c r="G85" s="44"/>
      <c r="H85" s="45"/>
      <c r="I85" s="44"/>
      <c r="J85" s="45"/>
      <c r="K85" s="1"/>
    </row>
    <row r="86" spans="1:15">
      <c r="E86" s="44"/>
      <c r="F86" s="45"/>
      <c r="G86" s="58"/>
      <c r="H86" s="57"/>
      <c r="I86" s="1"/>
      <c r="J86" s="1"/>
      <c r="K86" s="4" t="s">
        <v>3</v>
      </c>
    </row>
    <row r="87" spans="1:15">
      <c r="E87" s="44"/>
      <c r="F87" s="45"/>
      <c r="G87" s="44"/>
      <c r="H87" s="45"/>
      <c r="I87" s="4">
        <v>2567</v>
      </c>
      <c r="J87" s="4"/>
      <c r="K87" s="4">
        <v>2566</v>
      </c>
      <c r="L87" s="53"/>
      <c r="M87" s="53"/>
      <c r="N87" s="53"/>
      <c r="O87" s="53"/>
    </row>
    <row r="88" spans="1:15">
      <c r="B88" s="1" t="s">
        <v>243</v>
      </c>
      <c r="E88" s="44"/>
      <c r="F88" s="45"/>
      <c r="G88" s="44"/>
      <c r="H88" s="45"/>
      <c r="I88" s="81">
        <f t="shared" ref="I88:I94" si="6">+L88+M88</f>
        <v>0</v>
      </c>
      <c r="J88" s="81"/>
      <c r="K88" s="81">
        <f t="shared" ref="K88:K94" si="7">+N88+O88</f>
        <v>0</v>
      </c>
      <c r="L88" s="53"/>
      <c r="M88" s="53"/>
      <c r="N88" s="53"/>
      <c r="O88" s="53"/>
    </row>
    <row r="89" spans="1:15">
      <c r="B89" s="1" t="s">
        <v>250</v>
      </c>
      <c r="E89" s="44"/>
      <c r="F89" s="45"/>
      <c r="G89" s="44"/>
      <c r="H89" s="45"/>
      <c r="I89" s="81">
        <f t="shared" si="6"/>
        <v>0</v>
      </c>
      <c r="J89" s="81"/>
      <c r="K89" s="81">
        <f t="shared" si="7"/>
        <v>0</v>
      </c>
      <c r="L89" s="53"/>
      <c r="M89" s="53"/>
      <c r="N89" s="53"/>
      <c r="O89" s="53"/>
    </row>
    <row r="90" spans="1:15">
      <c r="B90" s="1" t="s">
        <v>244</v>
      </c>
      <c r="E90" s="44"/>
      <c r="F90" s="45"/>
      <c r="G90" s="44"/>
      <c r="H90" s="45"/>
      <c r="I90" s="81">
        <f t="shared" si="6"/>
        <v>0</v>
      </c>
      <c r="J90" s="81"/>
      <c r="K90" s="81">
        <f t="shared" si="7"/>
        <v>0</v>
      </c>
      <c r="L90" s="53"/>
      <c r="M90" s="53"/>
      <c r="N90" s="53"/>
      <c r="O90" s="53"/>
    </row>
    <row r="91" spans="1:15">
      <c r="B91" s="1" t="s">
        <v>245</v>
      </c>
      <c r="E91" s="44"/>
      <c r="F91" s="45"/>
      <c r="G91" s="44"/>
      <c r="H91" s="45"/>
      <c r="I91" s="81">
        <f t="shared" si="6"/>
        <v>0</v>
      </c>
      <c r="J91" s="81"/>
      <c r="K91" s="81">
        <f t="shared" si="7"/>
        <v>0</v>
      </c>
      <c r="L91" s="53"/>
      <c r="M91" s="53"/>
      <c r="N91" s="53"/>
      <c r="O91" s="53"/>
    </row>
    <row r="92" spans="1:15">
      <c r="B92" s="1" t="s">
        <v>246</v>
      </c>
      <c r="E92" s="44"/>
      <c r="F92" s="45"/>
      <c r="G92" s="44"/>
      <c r="H92" s="45"/>
      <c r="I92" s="81">
        <f t="shared" si="6"/>
        <v>0</v>
      </c>
      <c r="J92" s="81"/>
      <c r="K92" s="81">
        <f t="shared" si="7"/>
        <v>0</v>
      </c>
      <c r="L92" s="53"/>
      <c r="M92" s="53"/>
      <c r="N92" s="53"/>
      <c r="O92" s="53"/>
    </row>
    <row r="93" spans="1:15">
      <c r="B93" s="1" t="s">
        <v>247</v>
      </c>
      <c r="E93" s="44"/>
      <c r="F93" s="45"/>
      <c r="G93" s="44"/>
      <c r="H93" s="45"/>
      <c r="I93" s="81">
        <f t="shared" si="6"/>
        <v>0</v>
      </c>
      <c r="J93" s="81"/>
      <c r="K93" s="81">
        <f>+N93+O93</f>
        <v>0</v>
      </c>
      <c r="L93" s="53"/>
      <c r="M93" s="53"/>
      <c r="N93" s="53"/>
      <c r="O93" s="53"/>
    </row>
    <row r="94" spans="1:15" ht="21.75" thickBot="1">
      <c r="B94" s="2" t="s">
        <v>109</v>
      </c>
      <c r="E94" s="44"/>
      <c r="F94" s="45"/>
      <c r="G94" s="44"/>
      <c r="H94" s="45"/>
      <c r="I94" s="82">
        <f t="shared" si="6"/>
        <v>0</v>
      </c>
      <c r="J94" s="83"/>
      <c r="K94" s="82">
        <f t="shared" si="7"/>
        <v>0</v>
      </c>
      <c r="L94" s="54"/>
      <c r="M94" s="54"/>
      <c r="N94" s="54"/>
      <c r="O94" s="54"/>
    </row>
    <row r="95" spans="1:15" ht="21.75" thickTop="1">
      <c r="B95" s="2"/>
      <c r="E95" s="44"/>
      <c r="F95" s="45"/>
      <c r="G95" s="44"/>
      <c r="H95" s="45"/>
      <c r="I95" s="84"/>
      <c r="J95" s="85"/>
      <c r="K95" s="84"/>
      <c r="L95" s="54"/>
      <c r="M95" s="54"/>
      <c r="N95" s="54"/>
      <c r="O95" s="54"/>
    </row>
    <row r="96" spans="1:15">
      <c r="A96" s="2" t="s">
        <v>110</v>
      </c>
      <c r="E96" s="44"/>
      <c r="F96" s="45"/>
      <c r="G96" s="44"/>
      <c r="H96" s="45"/>
      <c r="I96" s="44"/>
      <c r="J96" s="45"/>
      <c r="K96" s="1"/>
    </row>
    <row r="97" spans="2:15">
      <c r="E97" s="44"/>
      <c r="F97" s="45"/>
      <c r="G97" s="44"/>
      <c r="H97" s="45"/>
      <c r="I97" s="1"/>
      <c r="J97" s="1"/>
      <c r="K97" s="4" t="s">
        <v>3</v>
      </c>
    </row>
    <row r="98" spans="2:15">
      <c r="E98" s="44"/>
      <c r="F98" s="45"/>
      <c r="G98" s="44"/>
      <c r="H98" s="45"/>
      <c r="I98" s="4">
        <v>2567</v>
      </c>
      <c r="J98" s="4"/>
      <c r="K98" s="4">
        <v>2566</v>
      </c>
    </row>
    <row r="99" spans="2:15">
      <c r="B99" s="1" t="s">
        <v>111</v>
      </c>
      <c r="E99" s="44"/>
      <c r="F99" s="45"/>
      <c r="G99" s="44"/>
      <c r="H99" s="45"/>
      <c r="I99" s="16">
        <f t="shared" ref="I99:I107" si="8">+L99+M99</f>
        <v>0</v>
      </c>
      <c r="J99" s="16"/>
      <c r="K99" s="16">
        <f t="shared" ref="K99:K107" si="9">+N99+O99</f>
        <v>0</v>
      </c>
      <c r="L99" s="53"/>
      <c r="M99" s="53"/>
      <c r="N99" s="53"/>
      <c r="O99" s="53"/>
    </row>
    <row r="100" spans="2:15">
      <c r="B100" s="1" t="s">
        <v>112</v>
      </c>
      <c r="E100" s="44"/>
      <c r="F100" s="45"/>
      <c r="G100" s="44"/>
      <c r="H100" s="45"/>
      <c r="I100" s="16">
        <f t="shared" si="8"/>
        <v>0</v>
      </c>
      <c r="J100" s="16"/>
      <c r="K100" s="16">
        <f t="shared" si="9"/>
        <v>0</v>
      </c>
      <c r="L100" s="86"/>
      <c r="M100" s="86"/>
      <c r="N100" s="86"/>
      <c r="O100" s="86"/>
    </row>
    <row r="101" spans="2:15">
      <c r="B101" s="1" t="s">
        <v>353</v>
      </c>
      <c r="E101" s="44"/>
      <c r="F101" s="45"/>
      <c r="G101" s="44"/>
      <c r="H101" s="45"/>
      <c r="I101" s="76">
        <f t="shared" si="8"/>
        <v>0</v>
      </c>
      <c r="J101" s="77"/>
      <c r="K101" s="76">
        <f t="shared" si="9"/>
        <v>0</v>
      </c>
      <c r="L101" s="87"/>
      <c r="M101" s="87"/>
      <c r="N101" s="87"/>
      <c r="O101" s="87"/>
    </row>
    <row r="102" spans="2:15">
      <c r="B102" s="2" t="s">
        <v>113</v>
      </c>
      <c r="E102" s="44"/>
      <c r="F102" s="45"/>
      <c r="G102" s="44"/>
      <c r="H102" s="45"/>
      <c r="I102" s="88">
        <f t="shared" si="8"/>
        <v>0</v>
      </c>
      <c r="J102" s="69"/>
      <c r="K102" s="88">
        <f t="shared" si="9"/>
        <v>0</v>
      </c>
      <c r="L102" s="89"/>
      <c r="M102" s="89"/>
      <c r="N102" s="89"/>
      <c r="O102" s="89"/>
    </row>
    <row r="103" spans="2:15">
      <c r="B103" s="1" t="s">
        <v>114</v>
      </c>
      <c r="E103" s="44"/>
      <c r="F103" s="45"/>
      <c r="G103" s="44"/>
      <c r="H103" s="45"/>
      <c r="I103" s="76">
        <f t="shared" si="8"/>
        <v>0</v>
      </c>
      <c r="J103" s="77"/>
      <c r="K103" s="76">
        <f t="shared" si="9"/>
        <v>0</v>
      </c>
      <c r="L103" s="87"/>
      <c r="M103" s="87"/>
      <c r="N103" s="87"/>
      <c r="O103" s="87"/>
    </row>
    <row r="104" spans="2:15">
      <c r="B104" s="1" t="s">
        <v>354</v>
      </c>
      <c r="E104" s="44"/>
      <c r="F104" s="45"/>
      <c r="G104" s="44"/>
      <c r="H104" s="45"/>
      <c r="I104" s="76">
        <f t="shared" si="8"/>
        <v>0</v>
      </c>
      <c r="J104" s="77"/>
      <c r="K104" s="76">
        <f t="shared" si="9"/>
        <v>0</v>
      </c>
      <c r="L104" s="87"/>
      <c r="M104" s="87"/>
      <c r="N104" s="87"/>
      <c r="O104" s="87"/>
    </row>
    <row r="105" spans="2:15">
      <c r="B105" s="2" t="s">
        <v>115</v>
      </c>
      <c r="E105" s="44"/>
      <c r="F105" s="45"/>
      <c r="G105" s="44"/>
      <c r="H105" s="45"/>
      <c r="I105" s="14">
        <f t="shared" si="8"/>
        <v>0</v>
      </c>
      <c r="J105" s="17"/>
      <c r="K105" s="14">
        <f t="shared" si="9"/>
        <v>0</v>
      </c>
      <c r="L105" s="90"/>
      <c r="M105" s="90"/>
      <c r="N105" s="90"/>
      <c r="O105" s="90"/>
    </row>
    <row r="106" spans="2:15">
      <c r="B106" s="2" t="s">
        <v>116</v>
      </c>
      <c r="E106" s="44"/>
      <c r="F106" s="45"/>
      <c r="G106" s="44"/>
      <c r="H106" s="45"/>
      <c r="I106" s="14">
        <f t="shared" si="8"/>
        <v>0</v>
      </c>
      <c r="J106" s="17"/>
      <c r="K106" s="14">
        <f t="shared" si="9"/>
        <v>0</v>
      </c>
      <c r="L106" s="90"/>
      <c r="M106" s="90"/>
      <c r="N106" s="90"/>
      <c r="O106" s="90"/>
    </row>
    <row r="107" spans="2:15" ht="21.75" thickBot="1">
      <c r="B107" s="2" t="s">
        <v>117</v>
      </c>
      <c r="E107" s="44"/>
      <c r="F107" s="45"/>
      <c r="G107" s="44"/>
      <c r="H107" s="45"/>
      <c r="I107" s="32">
        <f t="shared" si="8"/>
        <v>0</v>
      </c>
      <c r="J107" s="17"/>
      <c r="K107" s="32">
        <f t="shared" si="9"/>
        <v>0</v>
      </c>
      <c r="L107" s="90"/>
      <c r="M107" s="90"/>
      <c r="N107" s="90"/>
      <c r="O107" s="90"/>
    </row>
    <row r="108" spans="2:15" ht="21.75" thickTop="1">
      <c r="B108" s="2"/>
      <c r="E108" s="44"/>
      <c r="F108" s="45"/>
      <c r="G108" s="44"/>
      <c r="H108" s="45"/>
      <c r="I108" s="44"/>
      <c r="J108" s="45"/>
      <c r="K108" s="28"/>
    </row>
    <row r="109" spans="2:15">
      <c r="C109" s="58"/>
      <c r="D109" s="57"/>
      <c r="E109" s="58"/>
      <c r="F109" s="57"/>
      <c r="G109" s="58"/>
      <c r="H109" s="57"/>
      <c r="I109" s="58"/>
      <c r="J109" s="57"/>
      <c r="K109" s="4" t="s">
        <v>3</v>
      </c>
    </row>
    <row r="110" spans="2:15">
      <c r="C110" s="1"/>
      <c r="D110" s="91"/>
      <c r="E110" s="91"/>
      <c r="F110" s="91"/>
      <c r="G110" s="92" t="s">
        <v>306</v>
      </c>
      <c r="H110" s="92"/>
      <c r="I110" s="92"/>
      <c r="J110" s="93"/>
      <c r="K110" s="75" t="s">
        <v>79</v>
      </c>
    </row>
    <row r="111" spans="2:15">
      <c r="C111" s="62"/>
      <c r="D111" s="62"/>
      <c r="E111" s="1"/>
      <c r="F111" s="94"/>
      <c r="G111" s="95" t="s">
        <v>112</v>
      </c>
      <c r="H111" s="62"/>
      <c r="I111" s="96" t="s">
        <v>114</v>
      </c>
      <c r="J111" s="62"/>
      <c r="K111" s="75"/>
    </row>
    <row r="112" spans="2:15">
      <c r="B112" s="2" t="s">
        <v>118</v>
      </c>
      <c r="C112" s="45"/>
      <c r="E112" s="1"/>
      <c r="F112" s="45"/>
      <c r="G112" s="76"/>
      <c r="H112" s="77"/>
      <c r="I112" s="76"/>
      <c r="J112" s="77"/>
      <c r="K112" s="16"/>
    </row>
    <row r="113" spans="2:11">
      <c r="B113" s="2" t="s">
        <v>310</v>
      </c>
      <c r="C113" s="69"/>
      <c r="D113" s="69"/>
      <c r="E113" s="1"/>
      <c r="F113" s="67"/>
      <c r="G113" s="68">
        <v>0</v>
      </c>
      <c r="H113" s="69"/>
      <c r="I113" s="68">
        <v>0</v>
      </c>
      <c r="J113" s="69"/>
      <c r="K113" s="17">
        <f>+C113+G113+I113</f>
        <v>0</v>
      </c>
    </row>
    <row r="114" spans="2:11">
      <c r="B114" s="1" t="s">
        <v>119</v>
      </c>
      <c r="C114" s="77"/>
      <c r="D114" s="77"/>
      <c r="E114" s="1"/>
      <c r="F114" s="45"/>
      <c r="G114" s="68">
        <v>0</v>
      </c>
      <c r="H114" s="77"/>
      <c r="I114" s="68">
        <v>0</v>
      </c>
      <c r="J114" s="77"/>
      <c r="K114" s="16">
        <f>+C114+G114+I114</f>
        <v>0</v>
      </c>
    </row>
    <row r="115" spans="2:11">
      <c r="B115" s="1" t="s">
        <v>120</v>
      </c>
      <c r="C115" s="77"/>
      <c r="D115" s="77"/>
      <c r="E115" s="1"/>
      <c r="F115" s="45"/>
      <c r="G115" s="68">
        <v>0</v>
      </c>
      <c r="H115" s="16"/>
      <c r="I115" s="68">
        <v>0</v>
      </c>
      <c r="J115" s="16"/>
      <c r="K115" s="16">
        <f>+C115+G115+I115</f>
        <v>0</v>
      </c>
    </row>
    <row r="116" spans="2:11">
      <c r="B116" s="2" t="s">
        <v>309</v>
      </c>
      <c r="C116" s="77"/>
      <c r="D116" s="77"/>
      <c r="E116" s="1"/>
      <c r="F116" s="67"/>
      <c r="G116" s="88">
        <f>+G113+G114-G115</f>
        <v>0</v>
      </c>
      <c r="H116" s="17"/>
      <c r="I116" s="14">
        <f>+I113+I114+I115</f>
        <v>0</v>
      </c>
      <c r="J116" s="17"/>
      <c r="K116" s="14">
        <f>+C116+G116+I116</f>
        <v>0</v>
      </c>
    </row>
    <row r="117" spans="2:11">
      <c r="B117" s="2" t="s">
        <v>121</v>
      </c>
      <c r="C117" s="77"/>
      <c r="D117" s="77"/>
      <c r="E117" s="1"/>
      <c r="F117" s="45"/>
      <c r="G117" s="76"/>
      <c r="H117" s="16"/>
      <c r="I117" s="16"/>
      <c r="J117" s="16"/>
      <c r="K117" s="16"/>
    </row>
    <row r="118" spans="2:11">
      <c r="B118" s="2" t="s">
        <v>308</v>
      </c>
      <c r="C118" s="69"/>
      <c r="D118" s="69"/>
      <c r="E118" s="1"/>
      <c r="F118" s="67"/>
      <c r="G118" s="68">
        <v>0</v>
      </c>
      <c r="H118" s="17"/>
      <c r="I118" s="17">
        <v>0</v>
      </c>
      <c r="J118" s="17"/>
      <c r="K118" s="17">
        <f>+C118+G118+I118</f>
        <v>0</v>
      </c>
    </row>
    <row r="119" spans="2:11">
      <c r="B119" s="1" t="s">
        <v>122</v>
      </c>
      <c r="C119" s="77"/>
      <c r="D119" s="77"/>
      <c r="E119" s="1"/>
      <c r="F119" s="45"/>
      <c r="G119" s="76">
        <v>0</v>
      </c>
      <c r="H119" s="16"/>
      <c r="I119" s="16">
        <v>0</v>
      </c>
      <c r="J119" s="16"/>
      <c r="K119" s="16">
        <f>+C119+G119+I119</f>
        <v>0</v>
      </c>
    </row>
    <row r="120" spans="2:11">
      <c r="B120" s="1" t="s">
        <v>120</v>
      </c>
      <c r="C120" s="77"/>
      <c r="D120" s="77"/>
      <c r="E120" s="1"/>
      <c r="F120" s="77"/>
      <c r="G120" s="76">
        <v>0</v>
      </c>
      <c r="H120" s="16"/>
      <c r="I120" s="16">
        <v>0</v>
      </c>
      <c r="J120" s="16"/>
      <c r="K120" s="16">
        <f>+C120+G120+I120</f>
        <v>0</v>
      </c>
    </row>
    <row r="121" spans="2:11">
      <c r="B121" s="2" t="s">
        <v>309</v>
      </c>
      <c r="C121" s="77"/>
      <c r="D121" s="77"/>
      <c r="E121" s="1"/>
      <c r="F121" s="67"/>
      <c r="G121" s="88">
        <f>+G118+G119-G120</f>
        <v>0</v>
      </c>
      <c r="H121" s="69"/>
      <c r="I121" s="88">
        <f>+I118+I119+I120</f>
        <v>0</v>
      </c>
      <c r="J121" s="69"/>
      <c r="K121" s="14">
        <f>+C121+G121+I121</f>
        <v>0</v>
      </c>
    </row>
    <row r="122" spans="2:11" ht="21.75" thickBot="1">
      <c r="B122" s="2" t="s">
        <v>307</v>
      </c>
      <c r="C122" s="77"/>
      <c r="D122" s="77"/>
      <c r="E122" s="1"/>
      <c r="F122" s="67"/>
      <c r="G122" s="78">
        <f>+G116-G121</f>
        <v>0</v>
      </c>
      <c r="H122" s="69"/>
      <c r="I122" s="78">
        <f>+I116-I121</f>
        <v>0</v>
      </c>
      <c r="J122" s="69"/>
      <c r="K122" s="32">
        <f>+C122+G122+I122</f>
        <v>0</v>
      </c>
    </row>
    <row r="123" spans="2:11" ht="21.75" thickTop="1">
      <c r="E123" s="44"/>
      <c r="F123" s="45"/>
      <c r="G123" s="44"/>
      <c r="H123" s="45"/>
      <c r="I123" s="44"/>
      <c r="J123" s="45"/>
      <c r="K123" s="1"/>
    </row>
    <row r="124" spans="2:11">
      <c r="C124" s="58"/>
      <c r="D124" s="57"/>
      <c r="E124" s="58"/>
      <c r="F124" s="57"/>
      <c r="G124" s="58"/>
      <c r="H124" s="57"/>
      <c r="I124" s="58"/>
      <c r="J124" s="57"/>
      <c r="K124" s="4" t="s">
        <v>3</v>
      </c>
    </row>
    <row r="125" spans="2:11">
      <c r="C125" s="1"/>
      <c r="D125" s="97"/>
      <c r="E125" s="97"/>
      <c r="F125" s="97"/>
      <c r="G125" s="98" t="s">
        <v>306</v>
      </c>
      <c r="H125" s="98"/>
      <c r="I125" s="98"/>
      <c r="J125" s="99"/>
      <c r="K125" s="100" t="s">
        <v>79</v>
      </c>
    </row>
    <row r="126" spans="2:11">
      <c r="C126" s="62"/>
      <c r="D126" s="62"/>
      <c r="E126" s="1"/>
      <c r="F126" s="94"/>
      <c r="G126" s="95" t="s">
        <v>112</v>
      </c>
      <c r="H126" s="62"/>
      <c r="I126" s="96" t="s">
        <v>114</v>
      </c>
      <c r="J126" s="101"/>
      <c r="K126" s="100"/>
    </row>
    <row r="127" spans="2:11">
      <c r="B127" s="2" t="s">
        <v>118</v>
      </c>
      <c r="C127" s="45"/>
      <c r="E127" s="1"/>
      <c r="F127" s="45"/>
      <c r="G127" s="44"/>
      <c r="H127" s="45"/>
      <c r="I127" s="44"/>
      <c r="J127" s="45"/>
      <c r="K127" s="1"/>
    </row>
    <row r="128" spans="2:11">
      <c r="B128" s="2" t="s">
        <v>310</v>
      </c>
      <c r="C128" s="69"/>
      <c r="D128" s="69"/>
      <c r="E128" s="1"/>
      <c r="F128" s="102"/>
      <c r="G128" s="68">
        <v>0</v>
      </c>
      <c r="H128" s="69"/>
      <c r="I128" s="68">
        <v>0</v>
      </c>
      <c r="J128" s="69"/>
      <c r="K128" s="17">
        <f>+G128+I128</f>
        <v>0</v>
      </c>
    </row>
    <row r="129" spans="1:15">
      <c r="B129" s="1" t="s">
        <v>119</v>
      </c>
      <c r="C129" s="77"/>
      <c r="D129" s="77"/>
      <c r="E129" s="1"/>
      <c r="F129" s="103"/>
      <c r="G129" s="76">
        <v>0</v>
      </c>
      <c r="H129" s="77"/>
      <c r="I129" s="76">
        <v>0</v>
      </c>
      <c r="J129" s="77"/>
      <c r="K129" s="16">
        <f>+G129+I129</f>
        <v>0</v>
      </c>
    </row>
    <row r="130" spans="1:15">
      <c r="B130" s="1" t="s">
        <v>120</v>
      </c>
      <c r="C130" s="77"/>
      <c r="D130" s="77"/>
      <c r="E130" s="1"/>
      <c r="F130" s="103"/>
      <c r="G130" s="76">
        <v>0</v>
      </c>
      <c r="H130" s="77"/>
      <c r="I130" s="76">
        <v>0</v>
      </c>
      <c r="J130" s="77"/>
      <c r="K130" s="16">
        <f>+G130+I130</f>
        <v>0</v>
      </c>
    </row>
    <row r="131" spans="1:15">
      <c r="B131" s="1" t="s">
        <v>276</v>
      </c>
      <c r="C131" s="77"/>
      <c r="D131" s="77"/>
      <c r="E131" s="1"/>
      <c r="F131" s="103"/>
      <c r="G131" s="76">
        <v>0</v>
      </c>
      <c r="H131" s="77"/>
      <c r="I131" s="76">
        <v>0</v>
      </c>
      <c r="J131" s="77"/>
      <c r="K131" s="16">
        <f>+G131+I131</f>
        <v>0</v>
      </c>
    </row>
    <row r="132" spans="1:15">
      <c r="B132" s="2" t="s">
        <v>309</v>
      </c>
      <c r="C132" s="77"/>
      <c r="D132" s="77"/>
      <c r="E132" s="1"/>
      <c r="F132" s="102"/>
      <c r="G132" s="88">
        <f>+G128+G129+G130+G131</f>
        <v>0</v>
      </c>
      <c r="H132" s="69"/>
      <c r="I132" s="88">
        <f>+I128+I129+I130+I131</f>
        <v>0</v>
      </c>
      <c r="J132" s="69"/>
      <c r="K132" s="14">
        <f>+G132+I132</f>
        <v>0</v>
      </c>
    </row>
    <row r="133" spans="1:15">
      <c r="B133" s="2" t="s">
        <v>121</v>
      </c>
      <c r="C133" s="77"/>
      <c r="D133" s="77"/>
      <c r="E133" s="1"/>
      <c r="F133" s="103"/>
      <c r="G133" s="76"/>
      <c r="H133" s="77"/>
      <c r="I133" s="76"/>
      <c r="J133" s="77"/>
      <c r="K133" s="16"/>
    </row>
    <row r="134" spans="1:15">
      <c r="B134" s="2" t="s">
        <v>308</v>
      </c>
      <c r="C134" s="69"/>
      <c r="D134" s="69"/>
      <c r="E134" s="1"/>
      <c r="F134" s="102"/>
      <c r="G134" s="68">
        <v>0</v>
      </c>
      <c r="H134" s="69"/>
      <c r="I134" s="68">
        <v>0</v>
      </c>
      <c r="J134" s="69"/>
      <c r="K134" s="17">
        <f t="shared" ref="K134:K139" si="10">+G134+I134</f>
        <v>0</v>
      </c>
    </row>
    <row r="135" spans="1:15">
      <c r="B135" s="1" t="s">
        <v>122</v>
      </c>
      <c r="C135" s="77"/>
      <c r="D135" s="77"/>
      <c r="E135" s="1"/>
      <c r="F135" s="103"/>
      <c r="G135" s="76">
        <v>0</v>
      </c>
      <c r="H135" s="77"/>
      <c r="I135" s="76">
        <v>0</v>
      </c>
      <c r="J135" s="77"/>
      <c r="K135" s="16">
        <f t="shared" si="10"/>
        <v>0</v>
      </c>
    </row>
    <row r="136" spans="1:15">
      <c r="B136" s="1" t="s">
        <v>120</v>
      </c>
      <c r="C136" s="77"/>
      <c r="D136" s="77"/>
      <c r="E136" s="1"/>
      <c r="F136" s="103"/>
      <c r="G136" s="76">
        <v>0</v>
      </c>
      <c r="H136" s="77"/>
      <c r="I136" s="76">
        <v>0</v>
      </c>
      <c r="J136" s="77"/>
      <c r="K136" s="16">
        <f t="shared" si="10"/>
        <v>0</v>
      </c>
    </row>
    <row r="137" spans="1:15">
      <c r="B137" s="1" t="s">
        <v>276</v>
      </c>
      <c r="C137" s="77"/>
      <c r="D137" s="77"/>
      <c r="E137" s="1"/>
      <c r="F137" s="103"/>
      <c r="G137" s="76">
        <v>0</v>
      </c>
      <c r="H137" s="77"/>
      <c r="I137" s="76">
        <v>0</v>
      </c>
      <c r="J137" s="77"/>
      <c r="K137" s="16">
        <f t="shared" si="10"/>
        <v>0</v>
      </c>
    </row>
    <row r="138" spans="1:15">
      <c r="B138" s="2" t="s">
        <v>309</v>
      </c>
      <c r="C138" s="77"/>
      <c r="D138" s="77"/>
      <c r="E138" s="1"/>
      <c r="F138" s="102"/>
      <c r="G138" s="88">
        <f>+G134+G135+G136+G137</f>
        <v>0</v>
      </c>
      <c r="H138" s="69"/>
      <c r="I138" s="88">
        <f>+I134+I135+I136+I137</f>
        <v>0</v>
      </c>
      <c r="J138" s="77"/>
      <c r="K138" s="14">
        <f t="shared" si="10"/>
        <v>0</v>
      </c>
    </row>
    <row r="139" spans="1:15" ht="21.75" thickBot="1">
      <c r="B139" s="2" t="s">
        <v>307</v>
      </c>
      <c r="C139" s="77"/>
      <c r="D139" s="77"/>
      <c r="E139" s="1"/>
      <c r="F139" s="102"/>
      <c r="G139" s="78">
        <f>+G132-G138</f>
        <v>0</v>
      </c>
      <c r="H139" s="69"/>
      <c r="I139" s="78">
        <f>+I132-I138</f>
        <v>0</v>
      </c>
      <c r="J139" s="69"/>
      <c r="K139" s="32">
        <f t="shared" si="10"/>
        <v>0</v>
      </c>
    </row>
    <row r="140" spans="1:15" ht="21.75" thickTop="1">
      <c r="B140" s="2"/>
      <c r="C140" s="77"/>
      <c r="D140" s="77"/>
      <c r="E140" s="1"/>
      <c r="F140" s="102"/>
      <c r="G140" s="69"/>
      <c r="H140" s="69"/>
      <c r="I140" s="69"/>
      <c r="J140" s="69"/>
      <c r="K140" s="104"/>
    </row>
    <row r="141" spans="1:15">
      <c r="A141" s="2" t="s">
        <v>123</v>
      </c>
      <c r="E141" s="44"/>
      <c r="F141" s="45"/>
      <c r="G141" s="44"/>
      <c r="H141" s="45"/>
      <c r="I141" s="44"/>
      <c r="J141" s="45"/>
      <c r="K141" s="1"/>
    </row>
    <row r="142" spans="1:15">
      <c r="E142" s="44"/>
      <c r="F142" s="45"/>
      <c r="G142" s="44"/>
      <c r="H142" s="45"/>
      <c r="I142" s="1"/>
      <c r="J142" s="1"/>
      <c r="K142" s="4" t="s">
        <v>3</v>
      </c>
    </row>
    <row r="143" spans="1:15">
      <c r="E143" s="44"/>
      <c r="F143" s="45"/>
      <c r="G143" s="44"/>
      <c r="H143" s="45"/>
      <c r="I143" s="4">
        <v>2567</v>
      </c>
      <c r="J143" s="4"/>
      <c r="K143" s="4">
        <v>2566</v>
      </c>
      <c r="L143" s="53"/>
      <c r="M143" s="53"/>
      <c r="N143" s="53"/>
      <c r="O143" s="53"/>
    </row>
    <row r="144" spans="1:15">
      <c r="B144" s="1" t="s">
        <v>124</v>
      </c>
      <c r="E144" s="44"/>
      <c r="F144" s="45"/>
      <c r="G144" s="44"/>
      <c r="H144" s="45"/>
      <c r="I144" s="16">
        <f>+L144+M144</f>
        <v>0</v>
      </c>
      <c r="J144" s="16"/>
      <c r="K144" s="16">
        <f>+N144+O144</f>
        <v>0</v>
      </c>
      <c r="L144" s="53"/>
      <c r="M144" s="53"/>
      <c r="N144" s="53"/>
      <c r="O144" s="53"/>
    </row>
    <row r="145" spans="1:15">
      <c r="B145" s="1" t="s">
        <v>125</v>
      </c>
      <c r="E145" s="44"/>
      <c r="F145" s="45"/>
      <c r="G145" s="44"/>
      <c r="H145" s="45"/>
      <c r="I145" s="16">
        <f>+L145+M145</f>
        <v>0</v>
      </c>
      <c r="J145" s="16"/>
      <c r="K145" s="16">
        <f>+N145+O145</f>
        <v>0</v>
      </c>
      <c r="L145" s="53"/>
      <c r="N145" s="53"/>
      <c r="O145" s="53"/>
    </row>
    <row r="146" spans="1:15">
      <c r="B146" s="1" t="s">
        <v>126</v>
      </c>
      <c r="E146" s="44"/>
      <c r="F146" s="45"/>
      <c r="G146" s="44"/>
      <c r="H146" s="45"/>
      <c r="I146" s="16">
        <f>+L146+M146</f>
        <v>0</v>
      </c>
      <c r="J146" s="16"/>
      <c r="K146" s="16">
        <f>+N146+O146</f>
        <v>0</v>
      </c>
      <c r="L146" s="53"/>
      <c r="M146" s="53"/>
      <c r="N146" s="53"/>
      <c r="O146" s="53"/>
    </row>
    <row r="147" spans="1:15">
      <c r="B147" s="1" t="s">
        <v>127</v>
      </c>
      <c r="E147" s="44"/>
      <c r="F147" s="45"/>
      <c r="G147" s="44"/>
      <c r="H147" s="45"/>
      <c r="I147" s="16">
        <f>+L147+M147</f>
        <v>0</v>
      </c>
      <c r="J147" s="16"/>
      <c r="K147" s="16">
        <f>+N147+O147</f>
        <v>0</v>
      </c>
      <c r="L147" s="53"/>
      <c r="M147" s="53"/>
      <c r="N147" s="53"/>
      <c r="O147" s="53"/>
    </row>
    <row r="148" spans="1:15" ht="21.75" thickBot="1">
      <c r="B148" s="2" t="s">
        <v>128</v>
      </c>
      <c r="E148" s="44"/>
      <c r="F148" s="45"/>
      <c r="G148" s="44"/>
      <c r="H148" s="45"/>
      <c r="I148" s="32">
        <f>+L148+M148</f>
        <v>0</v>
      </c>
      <c r="J148" s="17"/>
      <c r="K148" s="32">
        <f>+N148+O148</f>
        <v>0</v>
      </c>
      <c r="L148" s="53"/>
      <c r="M148" s="53"/>
      <c r="N148" s="53"/>
      <c r="O148" s="53"/>
    </row>
    <row r="149" spans="1:15" ht="21.75" thickTop="1">
      <c r="E149" s="44"/>
      <c r="F149" s="45"/>
      <c r="G149" s="44"/>
      <c r="H149" s="45"/>
      <c r="I149" s="44"/>
      <c r="J149" s="45"/>
      <c r="K149" s="1"/>
    </row>
    <row r="150" spans="1:15">
      <c r="A150" s="2" t="s">
        <v>129</v>
      </c>
      <c r="E150" s="44"/>
      <c r="F150" s="45"/>
      <c r="G150" s="44"/>
      <c r="H150" s="45"/>
      <c r="I150" s="44"/>
      <c r="J150" s="45"/>
      <c r="K150" s="1"/>
    </row>
    <row r="151" spans="1:15">
      <c r="E151" s="44"/>
      <c r="F151" s="45"/>
      <c r="G151" s="44"/>
      <c r="H151" s="45"/>
      <c r="I151" s="1"/>
      <c r="J151" s="1"/>
      <c r="K151" s="4" t="s">
        <v>3</v>
      </c>
    </row>
    <row r="152" spans="1:15">
      <c r="E152" s="44"/>
      <c r="F152" s="45"/>
      <c r="G152" s="44"/>
      <c r="H152" s="45"/>
      <c r="I152" s="4">
        <v>2567</v>
      </c>
      <c r="J152" s="4"/>
      <c r="K152" s="4">
        <v>2566</v>
      </c>
      <c r="L152" s="53"/>
      <c r="M152" s="53"/>
      <c r="N152" s="53"/>
      <c r="O152" s="53"/>
    </row>
    <row r="153" spans="1:15">
      <c r="B153" s="1" t="s">
        <v>130</v>
      </c>
      <c r="E153" s="44"/>
      <c r="F153" s="45"/>
      <c r="G153" s="44"/>
      <c r="H153" s="45"/>
      <c r="I153" s="16">
        <f>+L153+M153</f>
        <v>0</v>
      </c>
      <c r="J153" s="16"/>
      <c r="K153" s="16">
        <f>+N153+O153</f>
        <v>0</v>
      </c>
      <c r="L153" s="53"/>
      <c r="M153" s="53"/>
      <c r="N153" s="53"/>
      <c r="O153" s="53"/>
    </row>
    <row r="154" spans="1:15" ht="21.75" thickBot="1">
      <c r="B154" s="2" t="s">
        <v>131</v>
      </c>
      <c r="E154" s="44"/>
      <c r="F154" s="45"/>
      <c r="G154" s="44"/>
      <c r="H154" s="45"/>
      <c r="I154" s="32">
        <f>+L154+M154</f>
        <v>0</v>
      </c>
      <c r="J154" s="17"/>
      <c r="K154" s="32">
        <f>+N154+O154</f>
        <v>0</v>
      </c>
      <c r="L154" s="53"/>
      <c r="M154" s="53"/>
      <c r="N154" s="53"/>
      <c r="O154" s="53"/>
    </row>
    <row r="155" spans="1:15" ht="21.75" thickTop="1">
      <c r="E155" s="44"/>
      <c r="F155" s="45"/>
      <c r="G155" s="44"/>
      <c r="H155" s="45"/>
      <c r="I155" s="44"/>
      <c r="J155" s="45"/>
      <c r="K155" s="1"/>
    </row>
    <row r="156" spans="1:15">
      <c r="A156" s="2" t="s">
        <v>132</v>
      </c>
      <c r="E156" s="44"/>
      <c r="F156" s="45"/>
      <c r="G156" s="44"/>
      <c r="H156" s="45"/>
      <c r="I156" s="44"/>
      <c r="J156" s="45"/>
      <c r="K156" s="1"/>
    </row>
    <row r="157" spans="1:15">
      <c r="E157" s="44"/>
      <c r="F157" s="45"/>
      <c r="G157" s="44"/>
      <c r="H157" s="45"/>
      <c r="I157" s="1"/>
      <c r="J157" s="1"/>
      <c r="K157" s="4" t="s">
        <v>3</v>
      </c>
    </row>
    <row r="158" spans="1:15">
      <c r="E158" s="44"/>
      <c r="F158" s="45"/>
      <c r="G158" s="44"/>
      <c r="H158" s="45"/>
      <c r="I158" s="4">
        <v>2567</v>
      </c>
      <c r="J158" s="4"/>
      <c r="K158" s="4">
        <v>2566</v>
      </c>
      <c r="L158" s="53"/>
      <c r="M158" s="53"/>
      <c r="N158" s="53"/>
      <c r="O158" s="53"/>
    </row>
    <row r="159" spans="1:15">
      <c r="B159" s="1" t="s">
        <v>133</v>
      </c>
      <c r="E159" s="44"/>
      <c r="F159" s="45"/>
      <c r="G159" s="44"/>
      <c r="H159" s="45"/>
      <c r="I159" s="16">
        <f>+L159+M159</f>
        <v>0</v>
      </c>
      <c r="J159" s="16"/>
      <c r="K159" s="16">
        <f>+N159+O159</f>
        <v>0</v>
      </c>
      <c r="L159" s="53"/>
      <c r="M159" s="53"/>
      <c r="N159" s="53"/>
      <c r="O159" s="53"/>
    </row>
    <row r="160" spans="1:15">
      <c r="B160" s="1" t="s">
        <v>134</v>
      </c>
      <c r="E160" s="44"/>
      <c r="F160" s="45"/>
      <c r="G160" s="44"/>
      <c r="H160" s="45"/>
      <c r="I160" s="16">
        <f>+L160+M160</f>
        <v>0</v>
      </c>
      <c r="J160" s="16"/>
      <c r="K160" s="16">
        <f>+N160+O160</f>
        <v>0</v>
      </c>
      <c r="L160" s="53"/>
      <c r="M160" s="53"/>
      <c r="N160" s="53"/>
      <c r="O160" s="53"/>
    </row>
    <row r="161" spans="1:15">
      <c r="B161" s="1" t="s">
        <v>251</v>
      </c>
      <c r="E161" s="44"/>
      <c r="F161" s="45"/>
      <c r="G161" s="44"/>
      <c r="H161" s="45"/>
      <c r="I161" s="16">
        <f>+L161+M161</f>
        <v>0</v>
      </c>
      <c r="J161" s="16"/>
      <c r="K161" s="16">
        <f>+N161+O161</f>
        <v>0</v>
      </c>
      <c r="L161" s="53"/>
      <c r="M161" s="53"/>
      <c r="N161" s="53"/>
      <c r="O161" s="53"/>
    </row>
    <row r="162" spans="1:15" ht="21.75" thickBot="1">
      <c r="B162" s="2" t="s">
        <v>135</v>
      </c>
      <c r="E162" s="44"/>
      <c r="F162" s="45"/>
      <c r="G162" s="44"/>
      <c r="H162" s="45"/>
      <c r="I162" s="32">
        <f>+L162+M162</f>
        <v>0</v>
      </c>
      <c r="J162" s="17"/>
      <c r="K162" s="32">
        <f>+N162+O162</f>
        <v>0</v>
      </c>
      <c r="L162" s="53"/>
      <c r="M162" s="53"/>
      <c r="N162" s="53"/>
      <c r="O162" s="53"/>
    </row>
    <row r="163" spans="1:15" ht="21.75" thickTop="1">
      <c r="E163" s="44"/>
      <c r="F163" s="45"/>
      <c r="G163" s="44"/>
      <c r="H163" s="45"/>
      <c r="I163" s="44"/>
      <c r="J163" s="45"/>
      <c r="K163" s="1"/>
    </row>
    <row r="164" spans="1:15">
      <c r="A164" s="2" t="s">
        <v>136</v>
      </c>
      <c r="E164" s="44"/>
      <c r="F164" s="45"/>
      <c r="G164" s="44"/>
      <c r="H164" s="45"/>
      <c r="I164" s="44"/>
      <c r="J164" s="45"/>
      <c r="K164" s="1"/>
    </row>
    <row r="165" spans="1:15">
      <c r="E165" s="44"/>
      <c r="F165" s="45"/>
      <c r="G165" s="44"/>
      <c r="H165" s="45"/>
      <c r="I165" s="1"/>
      <c r="J165" s="1"/>
      <c r="K165" s="4" t="s">
        <v>3</v>
      </c>
    </row>
    <row r="166" spans="1:15">
      <c r="E166" s="44"/>
      <c r="F166" s="45"/>
      <c r="G166" s="44"/>
      <c r="H166" s="45"/>
      <c r="I166" s="4">
        <v>2567</v>
      </c>
      <c r="J166" s="4"/>
      <c r="K166" s="4">
        <v>2566</v>
      </c>
      <c r="L166" s="53"/>
      <c r="M166" s="53"/>
      <c r="N166" s="53"/>
      <c r="O166" s="53"/>
    </row>
    <row r="167" spans="1:15">
      <c r="B167" s="1" t="s">
        <v>137</v>
      </c>
      <c r="E167" s="44"/>
      <c r="F167" s="45"/>
      <c r="G167" s="44"/>
      <c r="H167" s="45"/>
      <c r="I167" s="16">
        <f>+L167+M167</f>
        <v>0</v>
      </c>
      <c r="J167" s="16"/>
      <c r="K167" s="16">
        <f>+N167+O167</f>
        <v>0</v>
      </c>
      <c r="L167" s="53"/>
      <c r="M167" s="53"/>
      <c r="N167" s="53"/>
      <c r="O167" s="53"/>
    </row>
    <row r="168" spans="1:15">
      <c r="B168" s="1" t="s">
        <v>138</v>
      </c>
      <c r="E168" s="44"/>
      <c r="F168" s="45"/>
      <c r="G168" s="44"/>
      <c r="H168" s="45"/>
      <c r="I168" s="16">
        <f>+L168+M168</f>
        <v>0</v>
      </c>
      <c r="J168" s="16"/>
      <c r="K168" s="16">
        <f>+N168+O168</f>
        <v>0</v>
      </c>
      <c r="L168" s="53"/>
      <c r="M168" s="53"/>
      <c r="N168" s="53"/>
      <c r="O168" s="53"/>
    </row>
    <row r="169" spans="1:15" ht="21.75" thickBot="1">
      <c r="B169" s="2" t="s">
        <v>139</v>
      </c>
      <c r="E169" s="44"/>
      <c r="F169" s="45"/>
      <c r="G169" s="44"/>
      <c r="H169" s="45"/>
      <c r="I169" s="32">
        <f>+L169+M169</f>
        <v>0</v>
      </c>
      <c r="J169" s="17"/>
      <c r="K169" s="32">
        <f>+N169+O169</f>
        <v>0</v>
      </c>
      <c r="L169" s="53"/>
      <c r="M169" s="53"/>
      <c r="N169" s="53"/>
      <c r="O169" s="53"/>
    </row>
    <row r="170" spans="1:15" ht="21.75" thickTop="1">
      <c r="E170" s="44"/>
      <c r="F170" s="45"/>
      <c r="G170" s="44"/>
      <c r="H170" s="45"/>
      <c r="I170" s="44"/>
      <c r="J170" s="45"/>
      <c r="K170" s="1"/>
    </row>
    <row r="171" spans="1:15">
      <c r="A171" s="2" t="s">
        <v>140</v>
      </c>
      <c r="E171" s="44"/>
      <c r="F171" s="45"/>
      <c r="G171" s="44"/>
      <c r="H171" s="45"/>
      <c r="I171" s="44"/>
      <c r="J171" s="45"/>
      <c r="K171" s="1"/>
    </row>
    <row r="172" spans="1:15">
      <c r="A172" s="1" t="s">
        <v>141</v>
      </c>
      <c r="E172" s="44"/>
      <c r="F172" s="45"/>
      <c r="G172" s="44"/>
      <c r="H172" s="45"/>
      <c r="I172" s="1"/>
      <c r="J172" s="1"/>
      <c r="K172" s="4" t="s">
        <v>3</v>
      </c>
    </row>
    <row r="173" spans="1:15">
      <c r="E173" s="44"/>
      <c r="F173" s="45"/>
      <c r="G173" s="44"/>
      <c r="H173" s="45"/>
      <c r="I173" s="4">
        <v>2567</v>
      </c>
      <c r="J173" s="4"/>
      <c r="K173" s="4">
        <v>2566</v>
      </c>
      <c r="L173" s="53"/>
      <c r="M173" s="53"/>
      <c r="N173" s="53"/>
      <c r="O173" s="53"/>
    </row>
    <row r="174" spans="1:15">
      <c r="B174" s="1" t="s">
        <v>142</v>
      </c>
      <c r="E174" s="44"/>
      <c r="F174" s="45"/>
      <c r="G174" s="44"/>
      <c r="H174" s="45"/>
      <c r="I174" s="16">
        <f>+L174+M174</f>
        <v>0</v>
      </c>
      <c r="J174" s="16"/>
      <c r="K174" s="16">
        <f>+N174+O174</f>
        <v>0</v>
      </c>
      <c r="L174" s="53"/>
      <c r="M174" s="53"/>
      <c r="N174" s="53"/>
      <c r="O174" s="53"/>
    </row>
    <row r="175" spans="1:15">
      <c r="B175" s="1" t="s">
        <v>25</v>
      </c>
      <c r="E175" s="44"/>
      <c r="F175" s="45"/>
      <c r="G175" s="44"/>
      <c r="H175" s="45"/>
      <c r="I175" s="16">
        <f>+L175+M175</f>
        <v>0</v>
      </c>
      <c r="J175" s="16"/>
      <c r="K175" s="16">
        <f>+N175+O175</f>
        <v>0</v>
      </c>
      <c r="L175" s="53"/>
      <c r="M175" s="53"/>
      <c r="N175" s="53"/>
      <c r="O175" s="53"/>
    </row>
    <row r="176" spans="1:15" ht="21.75" thickBot="1">
      <c r="B176" s="2" t="s">
        <v>143</v>
      </c>
      <c r="E176" s="44"/>
      <c r="F176" s="45"/>
      <c r="G176" s="44"/>
      <c r="H176" s="45"/>
      <c r="I176" s="32">
        <f>+L176+M176</f>
        <v>0</v>
      </c>
      <c r="J176" s="17"/>
      <c r="K176" s="32">
        <f>+N176+O176</f>
        <v>0</v>
      </c>
      <c r="L176" s="53"/>
      <c r="M176" s="53"/>
      <c r="N176" s="53"/>
      <c r="O176" s="53"/>
    </row>
    <row r="177" spans="1:15" ht="21.75" thickTop="1">
      <c r="E177" s="44"/>
      <c r="F177" s="45"/>
      <c r="G177" s="44"/>
      <c r="H177" s="45"/>
      <c r="I177" s="44"/>
      <c r="J177" s="45"/>
      <c r="K177" s="1"/>
    </row>
    <row r="178" spans="1:15">
      <c r="A178" s="2" t="s">
        <v>145</v>
      </c>
      <c r="E178" s="44"/>
      <c r="F178" s="45"/>
      <c r="G178" s="44"/>
      <c r="H178" s="45"/>
      <c r="I178" s="44"/>
      <c r="J178" s="45"/>
      <c r="K178" s="1"/>
    </row>
    <row r="179" spans="1:15">
      <c r="E179" s="44"/>
      <c r="F179" s="45"/>
      <c r="G179" s="44"/>
      <c r="H179" s="45"/>
      <c r="I179" s="1"/>
      <c r="J179" s="1"/>
      <c r="K179" s="4" t="s">
        <v>3</v>
      </c>
    </row>
    <row r="180" spans="1:15">
      <c r="E180" s="44"/>
      <c r="F180" s="45"/>
      <c r="G180" s="44"/>
      <c r="H180" s="45"/>
      <c r="I180" s="4">
        <v>2567</v>
      </c>
      <c r="J180" s="4"/>
      <c r="K180" s="4">
        <v>2566</v>
      </c>
      <c r="L180" s="53"/>
      <c r="M180" s="53"/>
      <c r="N180" s="53"/>
      <c r="O180" s="53"/>
    </row>
    <row r="181" spans="1:15">
      <c r="B181" s="1" t="s">
        <v>146</v>
      </c>
      <c r="E181" s="44"/>
      <c r="F181" s="45"/>
      <c r="G181" s="44"/>
      <c r="H181" s="45"/>
      <c r="I181" s="16">
        <f>+L181+M181</f>
        <v>0</v>
      </c>
      <c r="J181" s="16"/>
      <c r="K181" s="16">
        <f>+N181+O181</f>
        <v>0</v>
      </c>
      <c r="L181" s="53"/>
      <c r="M181" s="53"/>
      <c r="N181" s="53"/>
      <c r="O181" s="53"/>
    </row>
    <row r="182" spans="1:15" ht="21.75" thickBot="1">
      <c r="B182" s="2" t="s">
        <v>147</v>
      </c>
      <c r="E182" s="44"/>
      <c r="F182" s="45"/>
      <c r="G182" s="44"/>
      <c r="H182" s="45"/>
      <c r="I182" s="32">
        <f>+L182+M182</f>
        <v>0</v>
      </c>
      <c r="J182" s="17"/>
      <c r="K182" s="32">
        <f>+N182+O182</f>
        <v>0</v>
      </c>
      <c r="L182" s="53"/>
      <c r="M182" s="53"/>
      <c r="N182" s="53"/>
      <c r="O182" s="53"/>
    </row>
    <row r="183" spans="1:15" ht="21.75" thickTop="1">
      <c r="E183" s="44"/>
      <c r="F183" s="45"/>
      <c r="G183" s="44"/>
      <c r="H183" s="45"/>
      <c r="I183" s="44"/>
      <c r="J183" s="45"/>
      <c r="K183" s="1"/>
    </row>
    <row r="184" spans="1:15">
      <c r="A184" s="2" t="s">
        <v>148</v>
      </c>
      <c r="E184" s="44"/>
      <c r="F184" s="45"/>
      <c r="G184" s="44"/>
      <c r="H184" s="45"/>
      <c r="I184" s="44"/>
      <c r="J184" s="45"/>
      <c r="K184" s="1"/>
    </row>
    <row r="185" spans="1:15">
      <c r="B185" s="105" t="s">
        <v>149</v>
      </c>
      <c r="E185" s="44"/>
      <c r="F185" s="45"/>
      <c r="G185" s="44"/>
      <c r="H185" s="45"/>
      <c r="I185" s="44"/>
      <c r="J185" s="45"/>
      <c r="K185" s="44"/>
    </row>
    <row r="186" spans="1:15">
      <c r="C186" s="1"/>
      <c r="D186" s="1"/>
      <c r="E186" s="44"/>
      <c r="F186" s="45"/>
      <c r="G186" s="44"/>
      <c r="H186" s="45"/>
      <c r="I186" s="1"/>
      <c r="J186" s="1"/>
      <c r="K186" s="4" t="s">
        <v>3</v>
      </c>
    </row>
    <row r="187" spans="1:15">
      <c r="C187" s="1"/>
      <c r="D187" s="1"/>
      <c r="E187" s="44"/>
      <c r="F187" s="45"/>
      <c r="G187" s="44"/>
      <c r="H187" s="45"/>
      <c r="I187" s="4">
        <v>2567</v>
      </c>
      <c r="J187" s="4"/>
      <c r="K187" s="4">
        <v>2566</v>
      </c>
    </row>
    <row r="188" spans="1:15">
      <c r="B188" s="1" t="s">
        <v>150</v>
      </c>
      <c r="E188" s="44"/>
      <c r="F188" s="45"/>
      <c r="G188" s="44"/>
      <c r="H188" s="45"/>
      <c r="I188" s="76">
        <v>0</v>
      </c>
      <c r="J188" s="77"/>
      <c r="K188" s="76">
        <v>0</v>
      </c>
    </row>
    <row r="189" spans="1:15">
      <c r="B189" s="1" t="s">
        <v>151</v>
      </c>
      <c r="E189" s="44"/>
      <c r="F189" s="45"/>
      <c r="G189" s="44"/>
      <c r="H189" s="45"/>
      <c r="I189" s="76">
        <v>0</v>
      </c>
      <c r="J189" s="77"/>
      <c r="K189" s="76">
        <v>0</v>
      </c>
    </row>
    <row r="190" spans="1:15">
      <c r="B190" s="1" t="s">
        <v>114</v>
      </c>
      <c r="E190" s="44"/>
      <c r="F190" s="45"/>
      <c r="G190" s="44"/>
      <c r="H190" s="45"/>
      <c r="I190" s="76">
        <v>0</v>
      </c>
      <c r="J190" s="77"/>
      <c r="K190" s="76">
        <v>0</v>
      </c>
    </row>
    <row r="191" spans="1:15" ht="21.75" thickBot="1">
      <c r="B191" s="2" t="s">
        <v>79</v>
      </c>
      <c r="E191" s="44"/>
      <c r="F191" s="45"/>
      <c r="G191" s="44"/>
      <c r="H191" s="45"/>
      <c r="I191" s="78">
        <f>SUM(I189:I190)</f>
        <v>0</v>
      </c>
      <c r="J191" s="77"/>
      <c r="K191" s="78">
        <f>SUM(K189:K190)</f>
        <v>0</v>
      </c>
    </row>
    <row r="192" spans="1:15" ht="21.75" thickTop="1">
      <c r="B192" s="1" t="s">
        <v>152</v>
      </c>
      <c r="E192" s="44"/>
      <c r="F192" s="45"/>
      <c r="G192" s="44"/>
      <c r="H192" s="45"/>
      <c r="I192" s="44"/>
      <c r="J192" s="45"/>
      <c r="K192" s="1"/>
    </row>
    <row r="193" spans="1:11">
      <c r="E193" s="44"/>
      <c r="F193" s="45"/>
      <c r="G193" s="44"/>
      <c r="H193" s="45"/>
      <c r="I193" s="44"/>
      <c r="J193" s="45"/>
      <c r="K193" s="1"/>
    </row>
    <row r="194" spans="1:11">
      <c r="E194" s="44"/>
      <c r="F194" s="45"/>
      <c r="G194" s="44"/>
      <c r="H194" s="45"/>
      <c r="I194" s="44"/>
      <c r="J194" s="45"/>
      <c r="K194" s="1"/>
    </row>
    <row r="195" spans="1:11">
      <c r="B195" s="105" t="s">
        <v>153</v>
      </c>
      <c r="E195" s="44"/>
      <c r="F195" s="45"/>
      <c r="G195" s="44"/>
      <c r="H195" s="45"/>
      <c r="I195" s="44"/>
      <c r="J195" s="45"/>
      <c r="K195" s="1"/>
    </row>
    <row r="196" spans="1:11">
      <c r="B196" s="1" t="s">
        <v>154</v>
      </c>
      <c r="E196" s="44"/>
      <c r="F196" s="45"/>
      <c r="G196" s="44"/>
      <c r="H196" s="45"/>
      <c r="I196" s="44"/>
      <c r="J196" s="45"/>
      <c r="K196" s="1"/>
    </row>
    <row r="197" spans="1:11">
      <c r="C197" s="1"/>
      <c r="D197" s="1"/>
      <c r="E197" s="44"/>
      <c r="F197" s="45"/>
      <c r="G197" s="44"/>
      <c r="H197" s="45"/>
      <c r="I197" s="1"/>
      <c r="J197" s="1"/>
      <c r="K197" s="4" t="s">
        <v>3</v>
      </c>
    </row>
    <row r="198" spans="1:11">
      <c r="C198" s="1"/>
      <c r="D198" s="1"/>
      <c r="E198" s="44"/>
      <c r="F198" s="45"/>
      <c r="G198" s="44"/>
      <c r="H198" s="45"/>
      <c r="I198" s="4">
        <v>2567</v>
      </c>
      <c r="J198" s="4"/>
      <c r="K198" s="4">
        <v>2566</v>
      </c>
    </row>
    <row r="199" spans="1:11">
      <c r="B199" s="1" t="s">
        <v>144</v>
      </c>
      <c r="E199" s="44"/>
      <c r="F199" s="45"/>
      <c r="G199" s="44"/>
      <c r="H199" s="45"/>
      <c r="I199" s="76">
        <v>0</v>
      </c>
      <c r="J199" s="77"/>
      <c r="K199" s="76">
        <v>0</v>
      </c>
    </row>
    <row r="200" spans="1:11" ht="21.75" thickBot="1">
      <c r="B200" s="2" t="s">
        <v>79</v>
      </c>
      <c r="E200" s="44"/>
      <c r="F200" s="45"/>
      <c r="G200" s="44"/>
      <c r="H200" s="45"/>
      <c r="I200" s="78">
        <f>+I199</f>
        <v>0</v>
      </c>
      <c r="J200" s="77"/>
      <c r="K200" s="78">
        <f>+K199</f>
        <v>0</v>
      </c>
    </row>
    <row r="201" spans="1:11" ht="21.75" thickTop="1">
      <c r="E201" s="44"/>
      <c r="F201" s="45"/>
      <c r="G201" s="44"/>
      <c r="H201" s="45"/>
      <c r="I201" s="44"/>
      <c r="J201" s="45"/>
      <c r="K201" s="1"/>
    </row>
    <row r="202" spans="1:11">
      <c r="A202" s="2" t="s">
        <v>155</v>
      </c>
      <c r="E202" s="44"/>
      <c r="F202" s="45"/>
      <c r="G202" s="44"/>
      <c r="H202" s="45"/>
      <c r="I202" s="44"/>
      <c r="J202" s="45"/>
      <c r="K202" s="1"/>
    </row>
    <row r="203" spans="1:11">
      <c r="A203" s="2"/>
      <c r="E203" s="44"/>
      <c r="F203" s="45"/>
      <c r="G203" s="44"/>
      <c r="H203" s="45"/>
      <c r="I203" s="44"/>
      <c r="J203" s="45"/>
      <c r="K203" s="1"/>
    </row>
    <row r="204" spans="1:11">
      <c r="A204" s="2"/>
      <c r="E204" s="44"/>
      <c r="F204" s="45"/>
      <c r="G204" s="44"/>
      <c r="H204" s="45"/>
      <c r="I204" s="44"/>
      <c r="J204" s="45"/>
      <c r="K204" s="1"/>
    </row>
    <row r="205" spans="1:11">
      <c r="A205" s="2"/>
      <c r="E205" s="44"/>
      <c r="F205" s="45"/>
      <c r="G205" s="44"/>
      <c r="H205" s="45"/>
      <c r="I205" s="44"/>
      <c r="J205" s="45"/>
      <c r="K205" s="1"/>
    </row>
    <row r="206" spans="1:11">
      <c r="A206" s="2"/>
      <c r="E206" s="44"/>
      <c r="F206" s="45"/>
      <c r="G206" s="44"/>
      <c r="H206" s="45"/>
      <c r="I206" s="44"/>
      <c r="J206" s="45"/>
      <c r="K206" s="1"/>
    </row>
    <row r="207" spans="1:11">
      <c r="A207" s="2"/>
      <c r="E207" s="44"/>
      <c r="F207" s="45"/>
      <c r="G207" s="44"/>
      <c r="H207" s="45"/>
      <c r="I207" s="44"/>
      <c r="J207" s="45"/>
      <c r="K207" s="1"/>
    </row>
    <row r="208" spans="1:11">
      <c r="E208" s="44"/>
      <c r="F208" s="45"/>
      <c r="G208" s="44"/>
      <c r="H208" s="45"/>
      <c r="I208" s="44"/>
      <c r="J208" s="45"/>
      <c r="K208" s="1"/>
    </row>
    <row r="209" spans="1:15">
      <c r="A209" s="2" t="s">
        <v>156</v>
      </c>
      <c r="E209" s="44"/>
      <c r="F209" s="45"/>
      <c r="G209" s="44"/>
      <c r="H209" s="45"/>
      <c r="I209" s="44"/>
      <c r="J209" s="45"/>
      <c r="K209" s="1"/>
    </row>
    <row r="210" spans="1:15">
      <c r="E210" s="44"/>
      <c r="F210" s="45"/>
      <c r="G210" s="44"/>
      <c r="H210" s="45"/>
      <c r="I210" s="1"/>
      <c r="J210" s="1"/>
      <c r="K210" s="4" t="s">
        <v>3</v>
      </c>
    </row>
    <row r="211" spans="1:15">
      <c r="E211" s="44"/>
      <c r="F211" s="45"/>
      <c r="G211" s="44"/>
      <c r="H211" s="45"/>
      <c r="I211" s="4">
        <v>2567</v>
      </c>
      <c r="J211" s="4"/>
      <c r="K211" s="4">
        <v>2566</v>
      </c>
    </row>
    <row r="212" spans="1:15">
      <c r="B212" s="1" t="s">
        <v>157</v>
      </c>
      <c r="E212" s="44"/>
      <c r="F212" s="45"/>
      <c r="G212" s="44"/>
      <c r="H212" s="45"/>
      <c r="I212" s="16">
        <v>0</v>
      </c>
      <c r="J212" s="16"/>
      <c r="K212" s="34">
        <v>0</v>
      </c>
      <c r="L212" s="106"/>
      <c r="M212" s="106"/>
      <c r="N212" s="106"/>
      <c r="O212" s="106"/>
    </row>
    <row r="213" spans="1:15">
      <c r="B213" s="1" t="s">
        <v>158</v>
      </c>
      <c r="E213" s="44"/>
      <c r="F213" s="45"/>
      <c r="G213" s="44"/>
      <c r="H213" s="45"/>
      <c r="I213" s="16">
        <v>0</v>
      </c>
      <c r="J213" s="16"/>
      <c r="K213" s="16">
        <v>0</v>
      </c>
      <c r="L213" s="106"/>
      <c r="M213" s="106"/>
      <c r="N213" s="106"/>
      <c r="O213" s="106"/>
    </row>
    <row r="214" spans="1:15" ht="21.75" thickBot="1">
      <c r="B214" s="2" t="s">
        <v>159</v>
      </c>
      <c r="E214" s="44"/>
      <c r="F214" s="45"/>
      <c r="G214" s="44"/>
      <c r="H214" s="45"/>
      <c r="I214" s="32">
        <f>SUM(I212:I213)</f>
        <v>0</v>
      </c>
      <c r="J214" s="17"/>
      <c r="K214" s="32">
        <f>SUM(K212:K213)</f>
        <v>0</v>
      </c>
      <c r="L214" s="106"/>
      <c r="M214" s="106"/>
      <c r="N214" s="106"/>
      <c r="O214" s="106"/>
    </row>
    <row r="215" spans="1:15" ht="21.75" thickTop="1">
      <c r="E215" s="44"/>
      <c r="F215" s="45"/>
      <c r="G215" s="44"/>
      <c r="H215" s="45"/>
      <c r="I215" s="1"/>
      <c r="J215" s="1"/>
      <c r="K215" s="1"/>
      <c r="L215" s="106"/>
      <c r="M215" s="106"/>
      <c r="N215" s="106"/>
      <c r="O215" s="106"/>
    </row>
    <row r="216" spans="1:15" s="108" customFormat="1">
      <c r="A216" s="107" t="s">
        <v>160</v>
      </c>
      <c r="C216" s="109"/>
      <c r="D216" s="110"/>
      <c r="E216" s="109"/>
      <c r="F216" s="110"/>
      <c r="G216" s="109"/>
      <c r="H216" s="110"/>
      <c r="L216" s="6"/>
      <c r="M216" s="6"/>
      <c r="N216" s="6"/>
      <c r="O216" s="6"/>
    </row>
    <row r="217" spans="1:15" s="108" customFormat="1">
      <c r="C217" s="109"/>
      <c r="D217" s="110"/>
      <c r="E217" s="109"/>
      <c r="F217" s="110"/>
      <c r="G217" s="109"/>
      <c r="H217" s="110"/>
      <c r="K217" s="111" t="s">
        <v>3</v>
      </c>
      <c r="L217" s="6"/>
      <c r="M217" s="6"/>
      <c r="N217" s="6"/>
      <c r="O217" s="6"/>
    </row>
    <row r="218" spans="1:15" s="108" customFormat="1">
      <c r="C218" s="109"/>
      <c r="D218" s="110"/>
      <c r="E218" s="109"/>
      <c r="F218" s="110"/>
      <c r="G218" s="109"/>
      <c r="H218" s="110"/>
      <c r="I218" s="111">
        <v>2567</v>
      </c>
      <c r="J218" s="111"/>
      <c r="K218" s="111">
        <v>2566</v>
      </c>
      <c r="L218" s="112"/>
      <c r="M218" s="112"/>
      <c r="N218" s="112"/>
      <c r="O218" s="112"/>
    </row>
    <row r="219" spans="1:15" s="108" customFormat="1">
      <c r="B219" s="108" t="s">
        <v>161</v>
      </c>
      <c r="C219" s="109"/>
      <c r="D219" s="110"/>
      <c r="E219" s="109"/>
      <c r="F219" s="110"/>
      <c r="G219" s="109"/>
      <c r="H219" s="110"/>
      <c r="I219" s="9">
        <v>0</v>
      </c>
      <c r="J219" s="9"/>
      <c r="K219" s="9">
        <v>0</v>
      </c>
      <c r="L219" s="6"/>
      <c r="M219" s="6"/>
      <c r="N219" s="6"/>
      <c r="O219" s="6"/>
    </row>
    <row r="220" spans="1:15" s="108" customFormat="1">
      <c r="B220" s="108" t="s">
        <v>162</v>
      </c>
      <c r="C220" s="109"/>
      <c r="D220" s="110"/>
      <c r="E220" s="109"/>
      <c r="F220" s="110"/>
      <c r="G220" s="109"/>
      <c r="H220" s="110"/>
      <c r="I220" s="9">
        <v>0</v>
      </c>
      <c r="J220" s="9"/>
      <c r="K220" s="9">
        <v>0</v>
      </c>
      <c r="L220" s="6"/>
      <c r="M220" s="6"/>
      <c r="N220" s="6"/>
      <c r="O220" s="6"/>
    </row>
    <row r="221" spans="1:15" s="108" customFormat="1">
      <c r="B221" s="108" t="s">
        <v>163</v>
      </c>
      <c r="C221" s="109"/>
      <c r="D221" s="110"/>
      <c r="E221" s="109"/>
      <c r="F221" s="110"/>
      <c r="G221" s="109"/>
      <c r="H221" s="110"/>
      <c r="I221" s="9">
        <v>0</v>
      </c>
      <c r="J221" s="9"/>
      <c r="K221" s="9">
        <v>0</v>
      </c>
      <c r="L221" s="6"/>
      <c r="M221" s="6"/>
      <c r="N221" s="6"/>
      <c r="O221" s="6"/>
    </row>
    <row r="222" spans="1:15" s="108" customFormat="1" ht="21.75" thickBot="1">
      <c r="B222" s="107" t="s">
        <v>164</v>
      </c>
      <c r="C222" s="109"/>
      <c r="D222" s="110"/>
      <c r="E222" s="109"/>
      <c r="F222" s="110"/>
      <c r="G222" s="109"/>
      <c r="H222" s="110"/>
      <c r="I222" s="22">
        <f>+I219+I220+I221</f>
        <v>0</v>
      </c>
      <c r="J222" s="9"/>
      <c r="K222" s="22">
        <f>SUM(K219:K221)</f>
        <v>0</v>
      </c>
      <c r="L222" s="6"/>
      <c r="M222" s="6"/>
      <c r="N222" s="6"/>
      <c r="O222" s="6"/>
    </row>
    <row r="223" spans="1:15" ht="21.75" thickTop="1">
      <c r="E223" s="44"/>
      <c r="F223" s="45"/>
      <c r="G223" s="44"/>
      <c r="H223" s="45"/>
      <c r="I223" s="44"/>
      <c r="J223" s="45"/>
      <c r="K223" s="1"/>
      <c r="L223" s="106"/>
      <c r="M223" s="106"/>
      <c r="N223" s="106"/>
      <c r="O223" s="106"/>
    </row>
    <row r="224" spans="1:15">
      <c r="A224" s="2" t="s">
        <v>165</v>
      </c>
      <c r="E224" s="44"/>
      <c r="F224" s="45"/>
      <c r="G224" s="44"/>
      <c r="H224" s="45"/>
      <c r="I224" s="44"/>
      <c r="J224" s="45"/>
      <c r="K224" s="1"/>
      <c r="L224" s="7"/>
    </row>
    <row r="225" spans="2:15">
      <c r="E225" s="44"/>
      <c r="F225" s="45"/>
      <c r="G225" s="44"/>
      <c r="H225" s="45"/>
      <c r="I225" s="1"/>
      <c r="J225" s="1"/>
      <c r="K225" s="4" t="s">
        <v>3</v>
      </c>
    </row>
    <row r="226" spans="2:15">
      <c r="E226" s="44"/>
      <c r="F226" s="45"/>
      <c r="G226" s="44"/>
      <c r="H226" s="45"/>
      <c r="I226" s="4">
        <v>2567</v>
      </c>
      <c r="J226" s="4"/>
      <c r="K226" s="4">
        <v>2566</v>
      </c>
    </row>
    <row r="227" spans="2:15">
      <c r="B227" s="2" t="s">
        <v>166</v>
      </c>
      <c r="E227" s="44"/>
      <c r="F227" s="45"/>
      <c r="G227" s="44"/>
      <c r="H227" s="45"/>
      <c r="I227" s="16"/>
      <c r="J227" s="16"/>
      <c r="K227" s="16"/>
    </row>
    <row r="228" spans="2:15">
      <c r="B228" s="1" t="s">
        <v>167</v>
      </c>
      <c r="E228" s="44"/>
      <c r="F228" s="45"/>
      <c r="G228" s="44"/>
      <c r="H228" s="45"/>
      <c r="I228" s="9">
        <f t="shared" ref="I228:I235" si="11">+L228+M228</f>
        <v>0</v>
      </c>
      <c r="J228" s="19"/>
      <c r="K228" s="9">
        <f t="shared" ref="K228:K235" si="12">+N228+O228</f>
        <v>0</v>
      </c>
      <c r="L228" s="53"/>
      <c r="M228" s="53"/>
      <c r="N228" s="53"/>
      <c r="O228" s="53"/>
    </row>
    <row r="229" spans="2:15">
      <c r="B229" s="1" t="s">
        <v>168</v>
      </c>
      <c r="E229" s="44"/>
      <c r="F229" s="45"/>
      <c r="G229" s="44"/>
      <c r="H229" s="45"/>
      <c r="I229" s="9">
        <f t="shared" si="11"/>
        <v>0</v>
      </c>
      <c r="J229" s="19"/>
      <c r="K229" s="9">
        <f t="shared" si="12"/>
        <v>0</v>
      </c>
      <c r="L229" s="53"/>
      <c r="M229" s="53"/>
      <c r="N229" s="53"/>
      <c r="O229" s="53"/>
    </row>
    <row r="230" spans="2:15">
      <c r="B230" s="1" t="s">
        <v>169</v>
      </c>
      <c r="E230" s="44"/>
      <c r="F230" s="45"/>
      <c r="G230" s="44"/>
      <c r="H230" s="45"/>
      <c r="I230" s="9">
        <f t="shared" si="11"/>
        <v>0</v>
      </c>
      <c r="J230" s="19"/>
      <c r="K230" s="9">
        <f t="shared" si="12"/>
        <v>0</v>
      </c>
      <c r="L230" s="53"/>
      <c r="M230" s="53"/>
      <c r="N230" s="53"/>
      <c r="O230" s="53"/>
    </row>
    <row r="231" spans="2:15">
      <c r="B231" s="1" t="s">
        <v>170</v>
      </c>
      <c r="E231" s="44"/>
      <c r="F231" s="45"/>
      <c r="G231" s="44"/>
      <c r="H231" s="45"/>
      <c r="I231" s="9">
        <f t="shared" si="11"/>
        <v>0</v>
      </c>
      <c r="J231" s="19"/>
      <c r="K231" s="9">
        <f t="shared" si="12"/>
        <v>0</v>
      </c>
      <c r="L231" s="53"/>
      <c r="M231" s="53"/>
      <c r="N231" s="53"/>
      <c r="O231" s="53"/>
    </row>
    <row r="232" spans="2:15">
      <c r="B232" s="1" t="s">
        <v>171</v>
      </c>
      <c r="E232" s="44"/>
      <c r="F232" s="45"/>
      <c r="G232" s="44"/>
      <c r="H232" s="45"/>
      <c r="I232" s="9">
        <f t="shared" si="11"/>
        <v>0</v>
      </c>
      <c r="J232" s="19"/>
      <c r="K232" s="9">
        <f t="shared" si="12"/>
        <v>0</v>
      </c>
      <c r="L232" s="53"/>
      <c r="M232" s="53"/>
      <c r="N232" s="53"/>
      <c r="O232" s="53"/>
    </row>
    <row r="233" spans="2:15">
      <c r="B233" s="1" t="s">
        <v>172</v>
      </c>
      <c r="E233" s="44"/>
      <c r="F233" s="45"/>
      <c r="G233" s="44"/>
      <c r="H233" s="45"/>
      <c r="I233" s="9">
        <f t="shared" si="11"/>
        <v>0</v>
      </c>
      <c r="J233" s="19"/>
      <c r="K233" s="9">
        <f t="shared" si="12"/>
        <v>0</v>
      </c>
      <c r="L233" s="53"/>
      <c r="M233" s="53"/>
      <c r="N233" s="53"/>
      <c r="O233" s="53"/>
    </row>
    <row r="234" spans="2:15">
      <c r="B234" s="1" t="s">
        <v>355</v>
      </c>
      <c r="E234" s="44"/>
      <c r="F234" s="45"/>
      <c r="G234" s="44"/>
      <c r="H234" s="45"/>
      <c r="I234" s="76">
        <f t="shared" si="11"/>
        <v>0</v>
      </c>
      <c r="J234" s="77"/>
      <c r="K234" s="76">
        <f t="shared" si="12"/>
        <v>0</v>
      </c>
      <c r="L234" s="87"/>
      <c r="M234" s="87"/>
      <c r="N234" s="87"/>
      <c r="O234" s="53"/>
    </row>
    <row r="235" spans="2:15">
      <c r="B235" s="2" t="s">
        <v>173</v>
      </c>
      <c r="E235" s="44"/>
      <c r="F235" s="45"/>
      <c r="G235" s="44"/>
      <c r="H235" s="45"/>
      <c r="I235" s="113">
        <f t="shared" si="11"/>
        <v>0</v>
      </c>
      <c r="J235" s="114"/>
      <c r="K235" s="113">
        <f t="shared" si="12"/>
        <v>0</v>
      </c>
      <c r="L235" s="53"/>
      <c r="M235" s="53"/>
      <c r="N235" s="53"/>
      <c r="O235" s="53"/>
    </row>
    <row r="236" spans="2:15">
      <c r="B236" s="2" t="s">
        <v>174</v>
      </c>
      <c r="E236" s="44"/>
      <c r="F236" s="45"/>
      <c r="G236" s="44"/>
      <c r="H236" s="45"/>
      <c r="I236" s="16"/>
      <c r="J236" s="16"/>
      <c r="K236" s="16"/>
      <c r="L236" s="53"/>
      <c r="M236" s="53"/>
      <c r="N236" s="53"/>
      <c r="O236" s="53"/>
    </row>
    <row r="237" spans="2:15">
      <c r="B237" s="1" t="s">
        <v>169</v>
      </c>
      <c r="E237" s="44"/>
      <c r="F237" s="45"/>
      <c r="G237" s="44"/>
      <c r="H237" s="45"/>
      <c r="I237" s="16">
        <f>+L237+M237</f>
        <v>0</v>
      </c>
      <c r="J237" s="16"/>
      <c r="K237" s="16">
        <f>+N237+O237</f>
        <v>0</v>
      </c>
      <c r="L237" s="53"/>
      <c r="M237" s="53"/>
      <c r="N237" s="53"/>
      <c r="O237" s="53"/>
    </row>
    <row r="238" spans="2:15">
      <c r="B238" s="2" t="s">
        <v>175</v>
      </c>
      <c r="E238" s="44"/>
      <c r="F238" s="45"/>
      <c r="G238" s="44"/>
      <c r="H238" s="45"/>
      <c r="I238" s="14">
        <f>+L238+M238</f>
        <v>0</v>
      </c>
      <c r="J238" s="17"/>
      <c r="K238" s="14">
        <f>+N238+O238</f>
        <v>0</v>
      </c>
      <c r="L238" s="53"/>
      <c r="M238" s="53"/>
      <c r="N238" s="53"/>
      <c r="O238" s="53"/>
    </row>
    <row r="239" spans="2:15" ht="21.75" thickBot="1">
      <c r="B239" s="2" t="s">
        <v>176</v>
      </c>
      <c r="E239" s="44"/>
      <c r="F239" s="45"/>
      <c r="G239" s="44"/>
      <c r="H239" s="45"/>
      <c r="I239" s="32">
        <f>+L239+M239</f>
        <v>0</v>
      </c>
      <c r="J239" s="17"/>
      <c r="K239" s="32">
        <f>+N239+O239</f>
        <v>0</v>
      </c>
      <c r="L239" s="53"/>
      <c r="M239" s="53"/>
      <c r="N239" s="53"/>
      <c r="O239" s="53"/>
    </row>
    <row r="240" spans="2:15" ht="21.75" thickTop="1">
      <c r="B240" s="2"/>
      <c r="E240" s="44"/>
      <c r="F240" s="45"/>
      <c r="G240" s="44"/>
      <c r="H240" s="45"/>
      <c r="I240" s="55"/>
      <c r="J240" s="56"/>
      <c r="K240" s="55"/>
      <c r="L240" s="53"/>
      <c r="M240" s="53"/>
      <c r="N240" s="53"/>
      <c r="O240" s="53"/>
    </row>
    <row r="241" spans="1:15">
      <c r="A241" s="2" t="s">
        <v>253</v>
      </c>
      <c r="E241" s="44"/>
      <c r="F241" s="45"/>
      <c r="G241" s="44"/>
      <c r="H241" s="45"/>
      <c r="I241" s="44"/>
      <c r="J241" s="45"/>
      <c r="K241" s="1"/>
    </row>
    <row r="242" spans="1:15">
      <c r="E242" s="44"/>
      <c r="F242" s="45"/>
      <c r="G242" s="44"/>
      <c r="H242" s="45"/>
      <c r="I242" s="1"/>
      <c r="J242" s="1"/>
      <c r="K242" s="4" t="s">
        <v>3</v>
      </c>
    </row>
    <row r="243" spans="1:15">
      <c r="E243" s="44"/>
      <c r="F243" s="45"/>
      <c r="G243" s="44"/>
      <c r="H243" s="45"/>
      <c r="I243" s="4">
        <v>2567</v>
      </c>
      <c r="J243" s="4"/>
      <c r="K243" s="4">
        <v>2566</v>
      </c>
      <c r="L243" s="53"/>
      <c r="M243" s="53"/>
      <c r="N243" s="53"/>
      <c r="O243" s="53"/>
    </row>
    <row r="244" spans="1:15">
      <c r="B244" s="1" t="s">
        <v>254</v>
      </c>
      <c r="E244" s="44"/>
      <c r="F244" s="45"/>
      <c r="G244" s="44"/>
      <c r="H244" s="45"/>
      <c r="I244" s="9">
        <f t="shared" ref="I244:I250" si="13">+L244+M244</f>
        <v>0</v>
      </c>
      <c r="J244" s="19"/>
      <c r="K244" s="9">
        <f t="shared" ref="K244:K250" si="14">+N244+O244</f>
        <v>0</v>
      </c>
      <c r="L244" s="53"/>
      <c r="M244" s="53"/>
      <c r="N244" s="53"/>
      <c r="O244" s="53"/>
    </row>
    <row r="245" spans="1:15">
      <c r="B245" s="1" t="s">
        <v>255</v>
      </c>
      <c r="E245" s="44"/>
      <c r="F245" s="45"/>
      <c r="G245" s="44"/>
      <c r="H245" s="45"/>
      <c r="I245" s="9">
        <f t="shared" si="13"/>
        <v>0</v>
      </c>
      <c r="J245" s="19"/>
      <c r="K245" s="9">
        <f t="shared" si="14"/>
        <v>0</v>
      </c>
      <c r="L245" s="53"/>
      <c r="M245" s="53"/>
      <c r="N245" s="53"/>
      <c r="O245" s="53"/>
    </row>
    <row r="246" spans="1:15">
      <c r="B246" s="1" t="s">
        <v>256</v>
      </c>
      <c r="E246" s="44"/>
      <c r="F246" s="45"/>
      <c r="G246" s="44"/>
      <c r="H246" s="45"/>
      <c r="I246" s="9">
        <f t="shared" si="13"/>
        <v>0</v>
      </c>
      <c r="J246" s="19"/>
      <c r="K246" s="9">
        <f t="shared" si="14"/>
        <v>0</v>
      </c>
      <c r="L246" s="53"/>
      <c r="M246" s="53"/>
      <c r="N246" s="53"/>
      <c r="O246" s="53"/>
    </row>
    <row r="247" spans="1:15">
      <c r="B247" s="1" t="s">
        <v>257</v>
      </c>
      <c r="E247" s="44"/>
      <c r="F247" s="45"/>
      <c r="G247" s="44"/>
      <c r="H247" s="45"/>
      <c r="I247" s="9">
        <f t="shared" si="13"/>
        <v>0</v>
      </c>
      <c r="J247" s="19"/>
      <c r="K247" s="9">
        <f t="shared" si="14"/>
        <v>0</v>
      </c>
      <c r="L247" s="53"/>
      <c r="M247" s="53"/>
      <c r="N247" s="53"/>
      <c r="O247" s="53"/>
    </row>
    <row r="248" spans="1:15">
      <c r="B248" s="1" t="s">
        <v>177</v>
      </c>
      <c r="E248" s="44"/>
      <c r="F248" s="45"/>
      <c r="G248" s="44"/>
      <c r="H248" s="45"/>
      <c r="I248" s="9">
        <f t="shared" si="13"/>
        <v>0</v>
      </c>
      <c r="J248" s="19"/>
      <c r="K248" s="9">
        <f t="shared" si="14"/>
        <v>0</v>
      </c>
      <c r="L248" s="53"/>
      <c r="M248" s="53"/>
      <c r="N248" s="53"/>
      <c r="O248" s="53"/>
    </row>
    <row r="249" spans="1:15">
      <c r="B249" s="1" t="s">
        <v>258</v>
      </c>
      <c r="E249" s="44"/>
      <c r="F249" s="45"/>
      <c r="G249" s="44"/>
      <c r="H249" s="45"/>
      <c r="I249" s="9">
        <f t="shared" si="13"/>
        <v>0</v>
      </c>
      <c r="J249" s="19"/>
      <c r="K249" s="9">
        <f t="shared" si="14"/>
        <v>0</v>
      </c>
      <c r="L249" s="53"/>
      <c r="M249" s="53"/>
      <c r="N249" s="53"/>
      <c r="O249" s="53"/>
    </row>
    <row r="250" spans="1:15" ht="21.75" thickBot="1">
      <c r="B250" s="2" t="s">
        <v>259</v>
      </c>
      <c r="E250" s="44"/>
      <c r="F250" s="45"/>
      <c r="G250" s="44"/>
      <c r="H250" s="45"/>
      <c r="I250" s="22">
        <f t="shared" si="13"/>
        <v>0</v>
      </c>
      <c r="J250" s="114"/>
      <c r="K250" s="22">
        <f t="shared" si="14"/>
        <v>0</v>
      </c>
      <c r="L250" s="53"/>
      <c r="M250" s="53"/>
      <c r="N250" s="53"/>
      <c r="O250" s="53"/>
    </row>
    <row r="251" spans="1:15" ht="21.75" thickTop="1">
      <c r="E251" s="44"/>
      <c r="F251" s="45"/>
      <c r="G251" s="44"/>
      <c r="H251" s="45"/>
      <c r="I251" s="44"/>
      <c r="J251" s="45"/>
      <c r="K251" s="1"/>
    </row>
    <row r="252" spans="1:15">
      <c r="A252" s="2" t="s">
        <v>262</v>
      </c>
      <c r="E252" s="44"/>
      <c r="F252" s="45"/>
      <c r="G252" s="44"/>
      <c r="H252" s="45"/>
      <c r="I252" s="44"/>
      <c r="J252" s="45"/>
      <c r="K252" s="1"/>
    </row>
    <row r="253" spans="1:15">
      <c r="E253" s="44"/>
      <c r="F253" s="45"/>
      <c r="G253" s="44"/>
      <c r="H253" s="45"/>
      <c r="I253" s="1"/>
      <c r="J253" s="1"/>
      <c r="K253" s="4" t="s">
        <v>3</v>
      </c>
    </row>
    <row r="254" spans="1:15">
      <c r="E254" s="44"/>
      <c r="F254" s="45"/>
      <c r="G254" s="44"/>
      <c r="H254" s="45"/>
      <c r="I254" s="4">
        <v>2567</v>
      </c>
      <c r="J254" s="4"/>
      <c r="K254" s="4">
        <v>2566</v>
      </c>
      <c r="L254" s="53"/>
      <c r="M254" s="53"/>
      <c r="N254" s="53"/>
      <c r="O254" s="53"/>
    </row>
    <row r="255" spans="1:15">
      <c r="B255" s="1" t="s">
        <v>263</v>
      </c>
      <c r="E255" s="44"/>
      <c r="F255" s="45"/>
      <c r="G255" s="44"/>
      <c r="H255" s="45"/>
      <c r="I255" s="16">
        <f>+L255+M255</f>
        <v>0</v>
      </c>
      <c r="J255" s="16"/>
      <c r="K255" s="16">
        <f>+N255+O255</f>
        <v>0</v>
      </c>
      <c r="L255" s="53"/>
      <c r="M255" s="53"/>
      <c r="N255" s="53"/>
      <c r="O255" s="53"/>
    </row>
    <row r="256" spans="1:15">
      <c r="B256" s="1" t="s">
        <v>264</v>
      </c>
      <c r="E256" s="44"/>
      <c r="F256" s="45"/>
      <c r="G256" s="44"/>
      <c r="H256" s="45"/>
      <c r="I256" s="16">
        <f>+L256+M256</f>
        <v>0</v>
      </c>
      <c r="J256" s="16"/>
      <c r="K256" s="16">
        <f>+N256+O256</f>
        <v>0</v>
      </c>
      <c r="L256" s="53"/>
      <c r="M256" s="53"/>
      <c r="N256" s="53"/>
      <c r="O256" s="53"/>
    </row>
    <row r="257" spans="1:15" ht="21.75" thickBot="1">
      <c r="B257" s="2" t="s">
        <v>178</v>
      </c>
      <c r="E257" s="44"/>
      <c r="F257" s="45"/>
      <c r="G257" s="44"/>
      <c r="H257" s="45"/>
      <c r="I257" s="32">
        <f>+L257+M257</f>
        <v>0</v>
      </c>
      <c r="J257" s="17"/>
      <c r="K257" s="32">
        <f>+N257+O257</f>
        <v>0</v>
      </c>
      <c r="L257" s="53"/>
      <c r="M257" s="53"/>
      <c r="N257" s="53"/>
      <c r="O257" s="53"/>
    </row>
    <row r="258" spans="1:15" ht="21.75" thickTop="1">
      <c r="E258" s="44"/>
      <c r="F258" s="45"/>
      <c r="G258" s="44"/>
      <c r="H258" s="45"/>
      <c r="I258" s="44"/>
      <c r="J258" s="45"/>
      <c r="K258" s="1"/>
    </row>
    <row r="259" spans="1:15">
      <c r="A259" s="2" t="s">
        <v>179</v>
      </c>
      <c r="E259" s="44"/>
      <c r="F259" s="45"/>
      <c r="G259" s="44"/>
      <c r="H259" s="45"/>
      <c r="I259" s="44"/>
      <c r="J259" s="45"/>
      <c r="K259" s="1"/>
    </row>
    <row r="260" spans="1:15">
      <c r="E260" s="44"/>
      <c r="F260" s="45"/>
      <c r="G260" s="44"/>
      <c r="H260" s="45"/>
      <c r="I260" s="1"/>
      <c r="J260" s="1"/>
      <c r="K260" s="4" t="s">
        <v>3</v>
      </c>
    </row>
    <row r="261" spans="1:15">
      <c r="E261" s="44"/>
      <c r="F261" s="45"/>
      <c r="G261" s="44"/>
      <c r="H261" s="45"/>
      <c r="I261" s="4">
        <v>2567</v>
      </c>
      <c r="J261" s="4"/>
      <c r="K261" s="4">
        <v>2566</v>
      </c>
      <c r="L261" s="53"/>
      <c r="M261" s="53"/>
      <c r="N261" s="53"/>
      <c r="O261" s="53"/>
    </row>
    <row r="262" spans="1:15">
      <c r="B262" s="1" t="s">
        <v>180</v>
      </c>
      <c r="E262" s="44"/>
      <c r="F262" s="45"/>
      <c r="G262" s="44"/>
      <c r="H262" s="45"/>
      <c r="I262" s="16">
        <f>+L262+M262</f>
        <v>0</v>
      </c>
      <c r="J262" s="16"/>
      <c r="K262" s="16">
        <f>+N262+O262</f>
        <v>0</v>
      </c>
      <c r="L262" s="53"/>
      <c r="M262" s="53"/>
      <c r="N262" s="53"/>
      <c r="O262" s="53"/>
    </row>
    <row r="263" spans="1:15">
      <c r="B263" s="1" t="s">
        <v>265</v>
      </c>
      <c r="E263" s="44"/>
      <c r="F263" s="45"/>
      <c r="G263" s="44"/>
      <c r="H263" s="45"/>
      <c r="I263" s="16">
        <f>+L263+M263</f>
        <v>0</v>
      </c>
      <c r="J263" s="16"/>
      <c r="K263" s="16">
        <f>+N263+O263</f>
        <v>0</v>
      </c>
      <c r="L263" s="53"/>
      <c r="M263" s="53"/>
      <c r="N263" s="53"/>
      <c r="O263" s="53"/>
    </row>
    <row r="264" spans="1:15">
      <c r="B264" s="1" t="s">
        <v>266</v>
      </c>
      <c r="E264" s="44"/>
      <c r="F264" s="45"/>
      <c r="G264" s="44"/>
      <c r="H264" s="45"/>
      <c r="I264" s="16">
        <f>+L264+M264</f>
        <v>0</v>
      </c>
      <c r="J264" s="16"/>
      <c r="K264" s="16">
        <f>+N264+O264</f>
        <v>0</v>
      </c>
      <c r="L264" s="53"/>
      <c r="M264" s="53"/>
      <c r="N264" s="53"/>
      <c r="O264" s="53"/>
    </row>
    <row r="265" spans="1:15">
      <c r="B265" s="1" t="s">
        <v>50</v>
      </c>
      <c r="E265" s="44"/>
      <c r="F265" s="45"/>
      <c r="G265" s="44"/>
      <c r="H265" s="45"/>
      <c r="I265" s="16">
        <f>+L265+M265</f>
        <v>0</v>
      </c>
      <c r="J265" s="16"/>
      <c r="K265" s="16">
        <f>+N265+O265</f>
        <v>0</v>
      </c>
      <c r="L265" s="53"/>
      <c r="M265" s="53"/>
      <c r="N265" s="53"/>
      <c r="O265" s="53"/>
    </row>
    <row r="266" spans="1:15" ht="21.75" thickBot="1">
      <c r="B266" s="2" t="s">
        <v>181</v>
      </c>
      <c r="E266" s="44"/>
      <c r="F266" s="45"/>
      <c r="G266" s="44"/>
      <c r="H266" s="45"/>
      <c r="I266" s="32">
        <f>+L266+M266</f>
        <v>0</v>
      </c>
      <c r="J266" s="17"/>
      <c r="K266" s="32">
        <f>+N266+O266</f>
        <v>0</v>
      </c>
      <c r="L266" s="53"/>
      <c r="M266" s="53"/>
      <c r="N266" s="53"/>
      <c r="O266" s="53"/>
    </row>
    <row r="267" spans="1:15" ht="21.75" thickTop="1">
      <c r="E267" s="44"/>
      <c r="F267" s="45"/>
      <c r="G267" s="44"/>
      <c r="H267" s="45"/>
      <c r="I267" s="44"/>
      <c r="J267" s="45"/>
      <c r="K267" s="1"/>
    </row>
    <row r="268" spans="1:15">
      <c r="E268" s="44"/>
      <c r="F268" s="45"/>
      <c r="G268" s="44"/>
      <c r="H268" s="45"/>
      <c r="I268" s="44"/>
      <c r="J268" s="45"/>
      <c r="K268" s="1"/>
    </row>
    <row r="269" spans="1:15">
      <c r="E269" s="44"/>
      <c r="F269" s="45"/>
      <c r="G269" s="44"/>
      <c r="H269" s="45"/>
      <c r="I269" s="44"/>
      <c r="J269" s="45"/>
      <c r="K269" s="1"/>
    </row>
    <row r="270" spans="1:15">
      <c r="A270" s="2" t="s">
        <v>182</v>
      </c>
      <c r="E270" s="44"/>
      <c r="F270" s="45"/>
      <c r="G270" s="44"/>
      <c r="H270" s="45"/>
      <c r="I270" s="44"/>
      <c r="J270" s="45"/>
      <c r="K270" s="1"/>
    </row>
    <row r="271" spans="1:15">
      <c r="E271" s="44"/>
      <c r="F271" s="45"/>
      <c r="G271" s="44"/>
      <c r="H271" s="45"/>
      <c r="I271" s="1"/>
      <c r="J271" s="1"/>
      <c r="K271" s="4" t="s">
        <v>3</v>
      </c>
    </row>
    <row r="272" spans="1:15">
      <c r="E272" s="44"/>
      <c r="F272" s="45"/>
      <c r="G272" s="44"/>
      <c r="H272" s="45"/>
      <c r="I272" s="4">
        <v>2567</v>
      </c>
      <c r="J272" s="4"/>
      <c r="K272" s="4">
        <v>2566</v>
      </c>
    </row>
    <row r="273" spans="2:15">
      <c r="B273" s="1" t="s">
        <v>183</v>
      </c>
      <c r="E273" s="44"/>
      <c r="F273" s="45"/>
      <c r="G273" s="44"/>
      <c r="H273" s="45"/>
      <c r="I273" s="16">
        <f t="shared" ref="I273:I288" si="15">+L273+M273</f>
        <v>0</v>
      </c>
      <c r="J273" s="16"/>
      <c r="K273" s="16">
        <f t="shared" ref="K273:K288" si="16">+N273+O273</f>
        <v>0</v>
      </c>
      <c r="L273" s="53"/>
      <c r="M273" s="53"/>
      <c r="N273" s="53"/>
      <c r="O273" s="53"/>
    </row>
    <row r="274" spans="2:15">
      <c r="B274" s="1" t="s">
        <v>184</v>
      </c>
      <c r="E274" s="44"/>
      <c r="F274" s="45"/>
      <c r="G274" s="44"/>
      <c r="H274" s="45"/>
      <c r="I274" s="16">
        <f t="shared" si="15"/>
        <v>0</v>
      </c>
      <c r="J274" s="16"/>
      <c r="K274" s="16">
        <f t="shared" si="16"/>
        <v>0</v>
      </c>
      <c r="L274" s="53"/>
      <c r="M274" s="53"/>
      <c r="N274" s="53"/>
      <c r="O274" s="53"/>
    </row>
    <row r="275" spans="2:15">
      <c r="B275" s="1" t="s">
        <v>185</v>
      </c>
      <c r="E275" s="44"/>
      <c r="F275" s="45"/>
      <c r="G275" s="44"/>
      <c r="H275" s="45"/>
      <c r="I275" s="16">
        <f t="shared" si="15"/>
        <v>0</v>
      </c>
      <c r="J275" s="16"/>
      <c r="K275" s="16">
        <f t="shared" si="16"/>
        <v>0</v>
      </c>
      <c r="L275" s="53"/>
      <c r="M275" s="53"/>
      <c r="N275" s="53"/>
      <c r="O275" s="53"/>
    </row>
    <row r="276" spans="2:15">
      <c r="B276" s="1" t="s">
        <v>186</v>
      </c>
      <c r="E276" s="44"/>
      <c r="F276" s="45"/>
      <c r="G276" s="44"/>
      <c r="H276" s="45"/>
      <c r="I276" s="16">
        <f t="shared" si="15"/>
        <v>0</v>
      </c>
      <c r="J276" s="16"/>
      <c r="K276" s="16">
        <f t="shared" si="16"/>
        <v>0</v>
      </c>
      <c r="L276" s="53"/>
      <c r="M276" s="53"/>
      <c r="N276" s="53"/>
      <c r="O276" s="53"/>
    </row>
    <row r="277" spans="2:15">
      <c r="B277" s="1" t="s">
        <v>55</v>
      </c>
      <c r="E277" s="44"/>
      <c r="F277" s="45"/>
      <c r="G277" s="44"/>
      <c r="H277" s="45"/>
      <c r="I277" s="16">
        <f t="shared" si="15"/>
        <v>0</v>
      </c>
      <c r="J277" s="16"/>
      <c r="K277" s="16">
        <f t="shared" si="16"/>
        <v>0</v>
      </c>
      <c r="L277" s="53"/>
      <c r="M277" s="53"/>
      <c r="N277" s="53"/>
      <c r="O277" s="53"/>
    </row>
    <row r="278" spans="2:15">
      <c r="B278" s="1" t="s">
        <v>188</v>
      </c>
      <c r="E278" s="44"/>
      <c r="F278" s="45"/>
      <c r="G278" s="44"/>
      <c r="H278" s="45"/>
      <c r="I278" s="16">
        <f t="shared" si="15"/>
        <v>0</v>
      </c>
      <c r="J278" s="16"/>
      <c r="K278" s="16">
        <f t="shared" si="16"/>
        <v>0</v>
      </c>
      <c r="L278" s="53"/>
      <c r="M278" s="53"/>
      <c r="N278" s="53"/>
      <c r="O278" s="53"/>
    </row>
    <row r="279" spans="2:15">
      <c r="B279" s="1" t="s">
        <v>189</v>
      </c>
      <c r="E279" s="44"/>
      <c r="F279" s="45"/>
      <c r="G279" s="44"/>
      <c r="H279" s="45"/>
      <c r="I279" s="16">
        <f t="shared" si="15"/>
        <v>0</v>
      </c>
      <c r="J279" s="16"/>
      <c r="K279" s="16">
        <f t="shared" si="16"/>
        <v>0</v>
      </c>
      <c r="L279" s="53"/>
      <c r="M279" s="53"/>
      <c r="N279" s="53"/>
      <c r="O279" s="53"/>
    </row>
    <row r="280" spans="2:15">
      <c r="B280" s="1" t="s">
        <v>190</v>
      </c>
      <c r="E280" s="44"/>
      <c r="F280" s="45"/>
      <c r="G280" s="44"/>
      <c r="H280" s="45"/>
      <c r="I280" s="16">
        <f t="shared" si="15"/>
        <v>0</v>
      </c>
      <c r="J280" s="16"/>
      <c r="K280" s="16">
        <f t="shared" si="16"/>
        <v>0</v>
      </c>
      <c r="L280" s="53"/>
      <c r="M280" s="53"/>
      <c r="N280" s="53"/>
      <c r="O280" s="53"/>
    </row>
    <row r="281" spans="2:15">
      <c r="B281" s="1" t="s">
        <v>191</v>
      </c>
      <c r="E281" s="44"/>
      <c r="F281" s="45"/>
      <c r="G281" s="44"/>
      <c r="H281" s="45"/>
      <c r="I281" s="16">
        <f t="shared" si="15"/>
        <v>0</v>
      </c>
      <c r="J281" s="16"/>
      <c r="K281" s="16">
        <f t="shared" si="16"/>
        <v>0</v>
      </c>
      <c r="L281" s="53"/>
      <c r="M281" s="53"/>
      <c r="N281" s="53"/>
      <c r="O281" s="53"/>
    </row>
    <row r="282" spans="2:15">
      <c r="B282" s="1" t="s">
        <v>192</v>
      </c>
      <c r="E282" s="44"/>
      <c r="F282" s="45"/>
      <c r="G282" s="44"/>
      <c r="H282" s="45"/>
      <c r="I282" s="16">
        <f t="shared" si="15"/>
        <v>0</v>
      </c>
      <c r="J282" s="16"/>
      <c r="K282" s="16">
        <f t="shared" si="16"/>
        <v>0</v>
      </c>
      <c r="L282" s="53"/>
      <c r="M282" s="53"/>
      <c r="N282" s="53"/>
      <c r="O282" s="53"/>
    </row>
    <row r="283" spans="2:15">
      <c r="B283" s="1" t="s">
        <v>193</v>
      </c>
      <c r="E283" s="44"/>
      <c r="F283" s="45"/>
      <c r="G283" s="44"/>
      <c r="H283" s="45"/>
      <c r="I283" s="16">
        <f t="shared" si="15"/>
        <v>0</v>
      </c>
      <c r="J283" s="16"/>
      <c r="K283" s="16">
        <f t="shared" si="16"/>
        <v>0</v>
      </c>
      <c r="L283" s="53"/>
      <c r="M283" s="53"/>
      <c r="N283" s="53"/>
      <c r="O283" s="53"/>
    </row>
    <row r="284" spans="2:15">
      <c r="B284" s="1" t="s">
        <v>194</v>
      </c>
      <c r="E284" s="44"/>
      <c r="F284" s="45"/>
      <c r="G284" s="44"/>
      <c r="H284" s="45"/>
      <c r="I284" s="16">
        <f t="shared" si="15"/>
        <v>0</v>
      </c>
      <c r="J284" s="16"/>
      <c r="K284" s="16">
        <f t="shared" si="16"/>
        <v>0</v>
      </c>
      <c r="L284" s="53"/>
      <c r="M284" s="53"/>
      <c r="N284" s="53"/>
      <c r="O284" s="53"/>
    </row>
    <row r="285" spans="2:15">
      <c r="B285" s="1" t="s">
        <v>195</v>
      </c>
      <c r="E285" s="44"/>
      <c r="F285" s="45"/>
      <c r="G285" s="44"/>
      <c r="H285" s="45"/>
      <c r="I285" s="16">
        <f t="shared" si="15"/>
        <v>0</v>
      </c>
      <c r="J285" s="16"/>
      <c r="K285" s="16">
        <f t="shared" si="16"/>
        <v>0</v>
      </c>
      <c r="L285" s="53"/>
      <c r="M285" s="53"/>
      <c r="N285" s="53"/>
      <c r="O285" s="53"/>
    </row>
    <row r="286" spans="2:15">
      <c r="B286" s="1" t="s">
        <v>196</v>
      </c>
      <c r="E286" s="44"/>
      <c r="F286" s="45"/>
      <c r="G286" s="44"/>
      <c r="H286" s="45"/>
      <c r="I286" s="16">
        <f t="shared" si="15"/>
        <v>0</v>
      </c>
      <c r="J286" s="16"/>
      <c r="K286" s="16">
        <f t="shared" si="16"/>
        <v>0</v>
      </c>
      <c r="L286" s="53"/>
      <c r="M286" s="53"/>
      <c r="N286" s="53"/>
      <c r="O286" s="53"/>
    </row>
    <row r="287" spans="2:15">
      <c r="B287" s="1" t="s">
        <v>197</v>
      </c>
      <c r="C287" s="1"/>
      <c r="D287" s="1"/>
      <c r="E287" s="1"/>
      <c r="F287" s="1"/>
      <c r="G287" s="1"/>
      <c r="H287" s="1"/>
      <c r="I287" s="16">
        <f t="shared" si="15"/>
        <v>0</v>
      </c>
      <c r="J287" s="16"/>
      <c r="K287" s="16">
        <f t="shared" si="16"/>
        <v>0</v>
      </c>
      <c r="L287" s="53"/>
      <c r="M287" s="53"/>
      <c r="N287" s="53"/>
      <c r="O287" s="53"/>
    </row>
    <row r="288" spans="2:15" ht="21.75" thickBot="1">
      <c r="B288" s="2" t="s">
        <v>198</v>
      </c>
      <c r="C288" s="1"/>
      <c r="D288" s="1"/>
      <c r="E288" s="1"/>
      <c r="F288" s="1"/>
      <c r="G288" s="1"/>
      <c r="H288" s="1"/>
      <c r="I288" s="32">
        <f t="shared" si="15"/>
        <v>0</v>
      </c>
      <c r="J288" s="17"/>
      <c r="K288" s="32">
        <f t="shared" si="16"/>
        <v>0</v>
      </c>
      <c r="L288" s="53"/>
      <c r="M288" s="53"/>
      <c r="N288" s="53"/>
      <c r="O288" s="53"/>
    </row>
    <row r="289" spans="1:15" ht="21.75" thickTop="1">
      <c r="E289" s="44"/>
      <c r="F289" s="45"/>
      <c r="G289" s="44"/>
      <c r="H289" s="45"/>
      <c r="I289" s="44"/>
      <c r="J289" s="45"/>
      <c r="K289" s="1"/>
    </row>
    <row r="290" spans="1:15">
      <c r="A290" s="2" t="s">
        <v>199</v>
      </c>
      <c r="E290" s="44"/>
      <c r="F290" s="45"/>
      <c r="G290" s="44"/>
      <c r="H290" s="45"/>
      <c r="I290" s="44"/>
      <c r="J290" s="45"/>
      <c r="K290" s="1"/>
    </row>
    <row r="291" spans="1:15">
      <c r="E291" s="44"/>
      <c r="F291" s="45"/>
      <c r="G291" s="44"/>
      <c r="H291" s="45"/>
      <c r="I291" s="1"/>
      <c r="J291" s="1"/>
      <c r="K291" s="4" t="s">
        <v>3</v>
      </c>
    </row>
    <row r="292" spans="1:15">
      <c r="C292" s="1"/>
      <c r="D292" s="1"/>
      <c r="E292" s="1"/>
      <c r="F292" s="1"/>
      <c r="G292" s="1"/>
      <c r="H292" s="1"/>
      <c r="I292" s="4">
        <v>2567</v>
      </c>
      <c r="J292" s="4"/>
      <c r="K292" s="4">
        <v>2566</v>
      </c>
      <c r="L292" s="53"/>
      <c r="M292" s="53"/>
      <c r="N292" s="53"/>
      <c r="O292" s="53"/>
    </row>
    <row r="293" spans="1:15">
      <c r="B293" s="1" t="s">
        <v>200</v>
      </c>
      <c r="C293" s="1"/>
      <c r="D293" s="1"/>
      <c r="E293" s="1"/>
      <c r="F293" s="1"/>
      <c r="G293" s="1"/>
      <c r="H293" s="1"/>
      <c r="I293" s="16">
        <f t="shared" ref="I293:I302" si="17">+L293+M293</f>
        <v>0</v>
      </c>
      <c r="J293" s="16"/>
      <c r="K293" s="16">
        <f t="shared" ref="K293:K302" si="18">+N293+O293</f>
        <v>0</v>
      </c>
      <c r="L293" s="53"/>
      <c r="M293" s="53"/>
      <c r="N293" s="53"/>
      <c r="O293" s="53"/>
    </row>
    <row r="294" spans="1:15">
      <c r="B294" s="1" t="s">
        <v>187</v>
      </c>
      <c r="C294" s="1"/>
      <c r="D294" s="1"/>
      <c r="E294" s="1"/>
      <c r="F294" s="1"/>
      <c r="G294" s="1"/>
      <c r="H294" s="1"/>
      <c r="I294" s="16">
        <f t="shared" si="17"/>
        <v>0</v>
      </c>
      <c r="J294" s="16"/>
      <c r="K294" s="16">
        <f t="shared" si="18"/>
        <v>0</v>
      </c>
      <c r="L294" s="53"/>
      <c r="M294" s="53"/>
      <c r="N294" s="53"/>
      <c r="O294" s="53"/>
    </row>
    <row r="295" spans="1:15">
      <c r="B295" s="1" t="s">
        <v>268</v>
      </c>
      <c r="C295" s="1"/>
      <c r="D295" s="1"/>
      <c r="E295" s="1"/>
      <c r="F295" s="1"/>
      <c r="G295" s="1"/>
      <c r="H295" s="1"/>
      <c r="I295" s="16">
        <f t="shared" si="17"/>
        <v>0</v>
      </c>
      <c r="J295" s="16"/>
      <c r="K295" s="16">
        <f t="shared" si="18"/>
        <v>0</v>
      </c>
      <c r="L295" s="53"/>
      <c r="M295" s="53"/>
      <c r="N295" s="53"/>
      <c r="O295" s="53"/>
    </row>
    <row r="296" spans="1:15">
      <c r="B296" s="1" t="s">
        <v>201</v>
      </c>
      <c r="C296" s="1"/>
      <c r="D296" s="1"/>
      <c r="E296" s="1"/>
      <c r="F296" s="1"/>
      <c r="G296" s="1"/>
      <c r="H296" s="1"/>
      <c r="I296" s="16">
        <f t="shared" si="17"/>
        <v>0</v>
      </c>
      <c r="J296" s="16"/>
      <c r="K296" s="16">
        <f t="shared" si="18"/>
        <v>0</v>
      </c>
      <c r="L296" s="53"/>
      <c r="M296" s="53"/>
      <c r="N296" s="53"/>
      <c r="O296" s="53"/>
    </row>
    <row r="297" spans="1:15">
      <c r="B297" s="1" t="s">
        <v>267</v>
      </c>
      <c r="C297" s="1"/>
      <c r="D297" s="1"/>
      <c r="E297" s="1"/>
      <c r="F297" s="1"/>
      <c r="G297" s="1"/>
      <c r="H297" s="1"/>
      <c r="I297" s="16">
        <f t="shared" si="17"/>
        <v>0</v>
      </c>
      <c r="J297" s="16"/>
      <c r="K297" s="16">
        <f t="shared" si="18"/>
        <v>0</v>
      </c>
      <c r="L297" s="53"/>
      <c r="M297" s="53"/>
      <c r="N297" s="53"/>
      <c r="O297" s="53"/>
    </row>
    <row r="298" spans="1:15">
      <c r="B298" s="1" t="s">
        <v>202</v>
      </c>
      <c r="C298" s="1"/>
      <c r="D298" s="1"/>
      <c r="E298" s="1"/>
      <c r="F298" s="1"/>
      <c r="G298" s="1"/>
      <c r="H298" s="1"/>
      <c r="I298" s="16">
        <f t="shared" si="17"/>
        <v>0</v>
      </c>
      <c r="J298" s="16"/>
      <c r="K298" s="16">
        <f t="shared" si="18"/>
        <v>0</v>
      </c>
      <c r="L298" s="53"/>
      <c r="M298" s="53"/>
      <c r="N298" s="53"/>
      <c r="O298" s="53"/>
    </row>
    <row r="299" spans="1:15">
      <c r="B299" s="1" t="s">
        <v>203</v>
      </c>
      <c r="C299" s="1"/>
      <c r="D299" s="1"/>
      <c r="E299" s="1"/>
      <c r="F299" s="1"/>
      <c r="G299" s="1"/>
      <c r="H299" s="1"/>
      <c r="I299" s="16">
        <f t="shared" si="17"/>
        <v>0</v>
      </c>
      <c r="J299" s="16"/>
      <c r="K299" s="16">
        <f t="shared" si="18"/>
        <v>0</v>
      </c>
      <c r="L299" s="53"/>
      <c r="M299" s="53"/>
      <c r="N299" s="53"/>
      <c r="O299" s="53"/>
    </row>
    <row r="300" spans="1:15">
      <c r="B300" s="1" t="s">
        <v>269</v>
      </c>
      <c r="C300" s="1"/>
      <c r="D300" s="1"/>
      <c r="E300" s="1"/>
      <c r="F300" s="1"/>
      <c r="G300" s="1"/>
      <c r="H300" s="1"/>
      <c r="I300" s="16">
        <f t="shared" si="17"/>
        <v>0</v>
      </c>
      <c r="J300" s="16"/>
      <c r="K300" s="16">
        <f t="shared" si="18"/>
        <v>0</v>
      </c>
      <c r="L300" s="53"/>
      <c r="M300" s="53"/>
      <c r="N300" s="53"/>
      <c r="O300" s="53"/>
    </row>
    <row r="301" spans="1:15">
      <c r="B301" s="1" t="s">
        <v>188</v>
      </c>
      <c r="C301" s="1"/>
      <c r="D301" s="1"/>
      <c r="E301" s="1"/>
      <c r="F301" s="1"/>
      <c r="G301" s="1"/>
      <c r="H301" s="1"/>
      <c r="I301" s="16">
        <f t="shared" si="17"/>
        <v>0</v>
      </c>
      <c r="J301" s="16"/>
      <c r="K301" s="16">
        <f t="shared" si="18"/>
        <v>0</v>
      </c>
      <c r="L301" s="53"/>
      <c r="M301" s="53"/>
      <c r="N301" s="53"/>
      <c r="O301" s="53"/>
    </row>
    <row r="302" spans="1:15" ht="21.75" thickBot="1">
      <c r="B302" s="2" t="s">
        <v>204</v>
      </c>
      <c r="C302" s="1"/>
      <c r="D302" s="1"/>
      <c r="E302" s="1"/>
      <c r="F302" s="1"/>
      <c r="G302" s="1"/>
      <c r="H302" s="1"/>
      <c r="I302" s="32">
        <f t="shared" si="17"/>
        <v>0</v>
      </c>
      <c r="J302" s="17"/>
      <c r="K302" s="32">
        <f t="shared" si="18"/>
        <v>0</v>
      </c>
      <c r="L302" s="53"/>
      <c r="M302" s="53"/>
      <c r="N302" s="53"/>
      <c r="O302" s="53"/>
    </row>
    <row r="303" spans="1:15" ht="21.75" thickTop="1">
      <c r="B303" s="2"/>
      <c r="C303" s="1"/>
      <c r="D303" s="1"/>
      <c r="E303" s="1"/>
      <c r="F303" s="1"/>
      <c r="G303" s="1"/>
      <c r="H303" s="1"/>
      <c r="I303" s="55"/>
      <c r="J303" s="56"/>
      <c r="K303" s="55"/>
      <c r="L303" s="53"/>
      <c r="M303" s="53"/>
      <c r="N303" s="53"/>
      <c r="O303" s="53"/>
    </row>
    <row r="304" spans="1:15">
      <c r="A304" s="2" t="s">
        <v>205</v>
      </c>
      <c r="E304" s="44"/>
      <c r="F304" s="45"/>
      <c r="G304" s="44"/>
      <c r="H304" s="45"/>
      <c r="I304" s="44"/>
      <c r="J304" s="45"/>
      <c r="K304" s="1"/>
    </row>
    <row r="305" spans="1:15">
      <c r="E305" s="44"/>
      <c r="F305" s="45"/>
      <c r="G305" s="44"/>
      <c r="H305" s="45"/>
      <c r="I305" s="1"/>
      <c r="J305" s="1"/>
      <c r="K305" s="4" t="s">
        <v>3</v>
      </c>
    </row>
    <row r="306" spans="1:15">
      <c r="C306" s="1"/>
      <c r="D306" s="1"/>
      <c r="E306" s="1"/>
      <c r="F306" s="1"/>
      <c r="G306" s="1"/>
      <c r="H306" s="1"/>
      <c r="I306" s="4">
        <v>2567</v>
      </c>
      <c r="J306" s="4"/>
      <c r="K306" s="4">
        <v>2566</v>
      </c>
      <c r="L306" s="53"/>
      <c r="M306" s="53"/>
      <c r="N306" s="53"/>
      <c r="O306" s="53"/>
    </row>
    <row r="307" spans="1:15">
      <c r="B307" s="1" t="s">
        <v>206</v>
      </c>
      <c r="C307" s="1"/>
      <c r="D307" s="1"/>
      <c r="E307" s="1"/>
      <c r="F307" s="1"/>
      <c r="G307" s="1"/>
      <c r="H307" s="1"/>
      <c r="I307" s="16">
        <f>+L307+M307</f>
        <v>0</v>
      </c>
      <c r="J307" s="16"/>
      <c r="K307" s="16">
        <f>+N307+O307</f>
        <v>0</v>
      </c>
      <c r="L307" s="53"/>
      <c r="M307" s="53"/>
      <c r="N307" s="53"/>
      <c r="O307" s="53"/>
    </row>
    <row r="308" spans="1:15">
      <c r="B308" s="1" t="s">
        <v>207</v>
      </c>
      <c r="C308" s="1"/>
      <c r="D308" s="1"/>
      <c r="E308" s="1"/>
      <c r="F308" s="1"/>
      <c r="G308" s="1"/>
      <c r="H308" s="1"/>
      <c r="I308" s="16">
        <f>+L308+M308</f>
        <v>0</v>
      </c>
      <c r="J308" s="16"/>
      <c r="K308" s="16">
        <f>+N308+O308</f>
        <v>0</v>
      </c>
      <c r="L308" s="53"/>
      <c r="M308" s="53"/>
      <c r="N308" s="53"/>
      <c r="O308" s="53"/>
    </row>
    <row r="309" spans="1:15">
      <c r="B309" s="1" t="s">
        <v>272</v>
      </c>
      <c r="C309" s="1"/>
      <c r="D309" s="1"/>
      <c r="E309" s="1"/>
      <c r="F309" s="1"/>
      <c r="G309" s="1"/>
      <c r="H309" s="1"/>
      <c r="I309" s="16">
        <f>+L309+M309</f>
        <v>0</v>
      </c>
      <c r="J309" s="16"/>
      <c r="K309" s="16">
        <f>+N309+O309</f>
        <v>0</v>
      </c>
      <c r="L309" s="53"/>
      <c r="M309" s="53"/>
      <c r="N309" s="53"/>
      <c r="O309" s="53"/>
    </row>
    <row r="310" spans="1:15" ht="21.75" thickBot="1">
      <c r="B310" s="2" t="s">
        <v>208</v>
      </c>
      <c r="C310" s="1"/>
      <c r="D310" s="1"/>
      <c r="E310" s="1"/>
      <c r="F310" s="1"/>
      <c r="G310" s="1"/>
      <c r="H310" s="1"/>
      <c r="I310" s="32">
        <f>+L310+M310</f>
        <v>0</v>
      </c>
      <c r="J310" s="17"/>
      <c r="K310" s="32">
        <f>+N310+O310</f>
        <v>0</v>
      </c>
      <c r="L310" s="53"/>
      <c r="M310" s="53"/>
      <c r="N310" s="53"/>
      <c r="O310" s="53"/>
    </row>
    <row r="311" spans="1:15" ht="21.75" thickTop="1">
      <c r="E311" s="44"/>
      <c r="F311" s="45"/>
      <c r="G311" s="44"/>
      <c r="H311" s="45"/>
      <c r="I311" s="44"/>
      <c r="J311" s="45"/>
      <c r="K311" s="1"/>
    </row>
    <row r="312" spans="1:15">
      <c r="A312" s="2" t="s">
        <v>209</v>
      </c>
      <c r="E312" s="44"/>
      <c r="F312" s="45"/>
      <c r="G312" s="44"/>
      <c r="H312" s="45"/>
      <c r="I312" s="44"/>
      <c r="J312" s="45"/>
      <c r="K312" s="1"/>
    </row>
    <row r="313" spans="1:15">
      <c r="E313" s="44"/>
      <c r="F313" s="45"/>
      <c r="G313" s="44"/>
      <c r="H313" s="45"/>
      <c r="I313" s="1"/>
      <c r="J313" s="1"/>
      <c r="K313" s="4" t="s">
        <v>3</v>
      </c>
    </row>
    <row r="314" spans="1:15">
      <c r="C314" s="1"/>
      <c r="D314" s="1"/>
      <c r="E314" s="1"/>
      <c r="F314" s="1"/>
      <c r="G314" s="1"/>
      <c r="H314" s="1"/>
      <c r="I314" s="4">
        <v>2567</v>
      </c>
      <c r="J314" s="4"/>
      <c r="K314" s="4">
        <v>2566</v>
      </c>
      <c r="L314" s="53"/>
      <c r="M314" s="53"/>
      <c r="N314" s="53"/>
      <c r="O314" s="53"/>
    </row>
    <row r="315" spans="1:15">
      <c r="B315" s="1" t="s">
        <v>210</v>
      </c>
      <c r="C315" s="1"/>
      <c r="D315" s="1"/>
      <c r="E315" s="1"/>
      <c r="F315" s="1"/>
      <c r="G315" s="1"/>
      <c r="H315" s="1"/>
      <c r="I315" s="16">
        <f t="shared" ref="I315:I329" si="19">+L315+M315</f>
        <v>0</v>
      </c>
      <c r="J315" s="16"/>
      <c r="K315" s="16">
        <f t="shared" ref="K315:K329" si="20">+N315+O315</f>
        <v>0</v>
      </c>
      <c r="L315" s="53"/>
      <c r="M315" s="53"/>
      <c r="N315" s="53"/>
      <c r="O315" s="53"/>
    </row>
    <row r="316" spans="1:15">
      <c r="B316" s="1" t="s">
        <v>211</v>
      </c>
      <c r="C316" s="1"/>
      <c r="D316" s="1"/>
      <c r="E316" s="1"/>
      <c r="F316" s="1"/>
      <c r="G316" s="1"/>
      <c r="H316" s="1"/>
      <c r="I316" s="16">
        <f t="shared" si="19"/>
        <v>0</v>
      </c>
      <c r="J316" s="16"/>
      <c r="K316" s="16">
        <f t="shared" si="20"/>
        <v>0</v>
      </c>
      <c r="L316" s="53"/>
      <c r="M316" s="53"/>
      <c r="N316" s="53"/>
      <c r="O316" s="53"/>
    </row>
    <row r="317" spans="1:15">
      <c r="B317" s="1" t="s">
        <v>212</v>
      </c>
      <c r="C317" s="1"/>
      <c r="D317" s="1"/>
      <c r="E317" s="1"/>
      <c r="F317" s="1"/>
      <c r="G317" s="1"/>
      <c r="H317" s="1"/>
      <c r="I317" s="16">
        <f t="shared" si="19"/>
        <v>0</v>
      </c>
      <c r="J317" s="16"/>
      <c r="K317" s="16">
        <f t="shared" si="20"/>
        <v>0</v>
      </c>
      <c r="L317" s="53"/>
      <c r="M317" s="53"/>
      <c r="N317" s="53"/>
      <c r="O317" s="53"/>
    </row>
    <row r="318" spans="1:15">
      <c r="B318" s="1" t="s">
        <v>213</v>
      </c>
      <c r="C318" s="1"/>
      <c r="D318" s="1"/>
      <c r="E318" s="1"/>
      <c r="F318" s="1"/>
      <c r="G318" s="1"/>
      <c r="H318" s="1"/>
      <c r="I318" s="16">
        <f t="shared" si="19"/>
        <v>0</v>
      </c>
      <c r="J318" s="16"/>
      <c r="K318" s="16">
        <f t="shared" si="20"/>
        <v>0</v>
      </c>
      <c r="L318" s="53"/>
      <c r="M318" s="53"/>
      <c r="N318" s="53"/>
      <c r="O318" s="53"/>
    </row>
    <row r="319" spans="1:15">
      <c r="B319" s="1" t="s">
        <v>214</v>
      </c>
      <c r="C319" s="1"/>
      <c r="D319" s="1"/>
      <c r="E319" s="1"/>
      <c r="F319" s="1"/>
      <c r="G319" s="1"/>
      <c r="H319" s="1"/>
      <c r="I319" s="16">
        <f t="shared" si="19"/>
        <v>0</v>
      </c>
      <c r="J319" s="16"/>
      <c r="K319" s="16">
        <f t="shared" si="20"/>
        <v>0</v>
      </c>
      <c r="L319" s="53"/>
      <c r="M319" s="53"/>
      <c r="N319" s="53"/>
      <c r="O319" s="53"/>
    </row>
    <row r="320" spans="1:15">
      <c r="B320" s="1" t="s">
        <v>215</v>
      </c>
      <c r="C320" s="1"/>
      <c r="D320" s="1"/>
      <c r="E320" s="1"/>
      <c r="F320" s="1"/>
      <c r="G320" s="1"/>
      <c r="H320" s="1"/>
      <c r="I320" s="16">
        <f t="shared" si="19"/>
        <v>0</v>
      </c>
      <c r="J320" s="16"/>
      <c r="K320" s="16">
        <f t="shared" si="20"/>
        <v>0</v>
      </c>
      <c r="L320" s="53"/>
      <c r="M320" s="53"/>
      <c r="N320" s="53"/>
      <c r="O320" s="53"/>
    </row>
    <row r="321" spans="1:15">
      <c r="B321" s="1" t="s">
        <v>216</v>
      </c>
      <c r="C321" s="1"/>
      <c r="D321" s="1"/>
      <c r="E321" s="1"/>
      <c r="F321" s="1"/>
      <c r="G321" s="1"/>
      <c r="H321" s="1"/>
      <c r="I321" s="16">
        <f t="shared" si="19"/>
        <v>0</v>
      </c>
      <c r="J321" s="16"/>
      <c r="K321" s="16">
        <f t="shared" si="20"/>
        <v>0</v>
      </c>
      <c r="L321" s="53"/>
      <c r="M321" s="53"/>
      <c r="N321" s="53"/>
      <c r="O321" s="53"/>
    </row>
    <row r="322" spans="1:15">
      <c r="B322" s="1" t="s">
        <v>217</v>
      </c>
      <c r="C322" s="1"/>
      <c r="D322" s="1"/>
      <c r="E322" s="1"/>
      <c r="F322" s="1"/>
      <c r="G322" s="1"/>
      <c r="H322" s="1"/>
      <c r="I322" s="16">
        <f t="shared" si="19"/>
        <v>0</v>
      </c>
      <c r="J322" s="16"/>
      <c r="K322" s="16">
        <f t="shared" si="20"/>
        <v>0</v>
      </c>
      <c r="L322" s="53"/>
      <c r="M322" s="53"/>
      <c r="N322" s="53"/>
      <c r="O322" s="53"/>
    </row>
    <row r="323" spans="1:15">
      <c r="B323" s="1" t="s">
        <v>271</v>
      </c>
      <c r="C323" s="1"/>
      <c r="D323" s="1"/>
      <c r="E323" s="1"/>
      <c r="F323" s="1"/>
      <c r="G323" s="1"/>
      <c r="H323" s="1"/>
      <c r="I323" s="16">
        <f t="shared" si="19"/>
        <v>0</v>
      </c>
      <c r="J323" s="16"/>
      <c r="K323" s="16">
        <f t="shared" si="20"/>
        <v>0</v>
      </c>
      <c r="L323" s="53"/>
      <c r="M323" s="53"/>
      <c r="N323" s="53"/>
      <c r="O323" s="53"/>
    </row>
    <row r="324" spans="1:15">
      <c r="A324" s="2" t="s">
        <v>294</v>
      </c>
      <c r="C324" s="1"/>
      <c r="D324" s="1"/>
      <c r="E324" s="1"/>
      <c r="F324" s="1"/>
      <c r="G324" s="1"/>
      <c r="H324" s="1"/>
      <c r="I324" s="16"/>
      <c r="J324" s="16"/>
      <c r="K324" s="16"/>
      <c r="L324" s="53"/>
      <c r="M324" s="53"/>
      <c r="N324" s="53"/>
      <c r="O324" s="53"/>
    </row>
    <row r="325" spans="1:15">
      <c r="B325" s="1" t="s">
        <v>218</v>
      </c>
      <c r="C325" s="1"/>
      <c r="D325" s="1"/>
      <c r="E325" s="1"/>
      <c r="F325" s="1"/>
      <c r="G325" s="1"/>
      <c r="H325" s="1"/>
      <c r="I325" s="16">
        <f t="shared" si="19"/>
        <v>0</v>
      </c>
      <c r="J325" s="16"/>
      <c r="K325" s="16">
        <f t="shared" si="20"/>
        <v>0</v>
      </c>
      <c r="L325" s="53"/>
      <c r="M325" s="53"/>
      <c r="N325" s="53"/>
      <c r="O325" s="53"/>
    </row>
    <row r="326" spans="1:15">
      <c r="B326" s="1" t="s">
        <v>270</v>
      </c>
      <c r="C326" s="1"/>
      <c r="D326" s="1"/>
      <c r="E326" s="1"/>
      <c r="F326" s="1"/>
      <c r="G326" s="1"/>
      <c r="H326" s="1"/>
      <c r="I326" s="16">
        <f t="shared" si="19"/>
        <v>0</v>
      </c>
      <c r="J326" s="16"/>
      <c r="K326" s="16">
        <f t="shared" si="20"/>
        <v>0</v>
      </c>
      <c r="L326" s="53"/>
      <c r="M326" s="53"/>
      <c r="N326" s="53"/>
      <c r="O326" s="53"/>
    </row>
    <row r="327" spans="1:15">
      <c r="B327" s="1" t="s">
        <v>219</v>
      </c>
      <c r="C327" s="1"/>
      <c r="D327" s="1"/>
      <c r="E327" s="1"/>
      <c r="F327" s="1"/>
      <c r="G327" s="1"/>
      <c r="H327" s="1"/>
      <c r="I327" s="16">
        <f t="shared" si="19"/>
        <v>0</v>
      </c>
      <c r="J327" s="16"/>
      <c r="K327" s="16">
        <f t="shared" si="20"/>
        <v>0</v>
      </c>
      <c r="L327" s="53"/>
      <c r="M327" s="53"/>
      <c r="N327" s="53"/>
      <c r="O327" s="53"/>
    </row>
    <row r="328" spans="1:15">
      <c r="B328" s="1" t="s">
        <v>220</v>
      </c>
      <c r="C328" s="1"/>
      <c r="D328" s="1"/>
      <c r="E328" s="1"/>
      <c r="F328" s="1"/>
      <c r="G328" s="1"/>
      <c r="H328" s="1"/>
      <c r="I328" s="16">
        <f t="shared" si="19"/>
        <v>0</v>
      </c>
      <c r="J328" s="16"/>
      <c r="K328" s="16">
        <f t="shared" si="20"/>
        <v>0</v>
      </c>
      <c r="L328" s="53"/>
      <c r="M328" s="53"/>
      <c r="N328" s="53"/>
      <c r="O328" s="53"/>
    </row>
    <row r="329" spans="1:15" ht="21.75" thickBot="1">
      <c r="B329" s="2" t="s">
        <v>221</v>
      </c>
      <c r="C329" s="1"/>
      <c r="D329" s="1"/>
      <c r="E329" s="1"/>
      <c r="F329" s="1"/>
      <c r="G329" s="1"/>
      <c r="H329" s="1"/>
      <c r="I329" s="32">
        <f t="shared" si="19"/>
        <v>0</v>
      </c>
      <c r="J329" s="17"/>
      <c r="K329" s="32">
        <f t="shared" si="20"/>
        <v>0</v>
      </c>
      <c r="L329" s="53"/>
      <c r="M329" s="53"/>
      <c r="N329" s="53"/>
      <c r="O329" s="53"/>
    </row>
    <row r="330" spans="1:15" ht="21.75" thickTop="1">
      <c r="E330" s="44"/>
      <c r="F330" s="45"/>
      <c r="G330" s="44"/>
      <c r="H330" s="45"/>
      <c r="I330" s="44"/>
      <c r="J330" s="45"/>
      <c r="K330" s="1"/>
    </row>
    <row r="331" spans="1:15">
      <c r="A331" s="2" t="s">
        <v>222</v>
      </c>
      <c r="E331" s="44"/>
      <c r="F331" s="45"/>
      <c r="G331" s="44"/>
      <c r="H331" s="45"/>
      <c r="I331" s="44"/>
      <c r="J331" s="45"/>
      <c r="K331" s="1"/>
    </row>
    <row r="332" spans="1:15">
      <c r="E332" s="44"/>
      <c r="F332" s="45"/>
      <c r="G332" s="44"/>
      <c r="H332" s="45"/>
      <c r="I332" s="1"/>
      <c r="J332" s="1"/>
      <c r="K332" s="4" t="s">
        <v>3</v>
      </c>
    </row>
    <row r="333" spans="1:15">
      <c r="C333" s="1"/>
      <c r="D333" s="1"/>
      <c r="E333" s="1"/>
      <c r="F333" s="1"/>
      <c r="G333" s="1"/>
      <c r="H333" s="1"/>
      <c r="I333" s="4">
        <v>2567</v>
      </c>
      <c r="J333" s="4"/>
      <c r="K333" s="4">
        <v>2566</v>
      </c>
      <c r="L333" s="53"/>
      <c r="M333" s="53"/>
      <c r="N333" s="53"/>
      <c r="O333" s="53"/>
    </row>
    <row r="334" spans="1:15">
      <c r="B334" s="1" t="s">
        <v>57</v>
      </c>
      <c r="C334" s="1"/>
      <c r="D334" s="1"/>
      <c r="E334" s="1"/>
      <c r="F334" s="1"/>
      <c r="G334" s="1"/>
      <c r="H334" s="1"/>
      <c r="I334" s="16">
        <f>+L334+M334</f>
        <v>0</v>
      </c>
      <c r="J334" s="16"/>
      <c r="K334" s="16">
        <f>+N334+O334</f>
        <v>0</v>
      </c>
      <c r="L334" s="53"/>
      <c r="M334" s="53"/>
      <c r="N334" s="53"/>
      <c r="O334" s="53"/>
    </row>
    <row r="335" spans="1:15">
      <c r="B335" s="1" t="s">
        <v>223</v>
      </c>
      <c r="C335" s="1"/>
      <c r="D335" s="1"/>
      <c r="E335" s="1"/>
      <c r="F335" s="1"/>
      <c r="G335" s="1"/>
      <c r="H335" s="1"/>
      <c r="I335" s="16">
        <f>+L335+M335</f>
        <v>0</v>
      </c>
      <c r="J335" s="16"/>
      <c r="K335" s="16">
        <f>+N335+O335</f>
        <v>0</v>
      </c>
      <c r="L335" s="53"/>
      <c r="M335" s="53"/>
      <c r="N335" s="53"/>
      <c r="O335" s="53"/>
    </row>
    <row r="336" spans="1:15">
      <c r="B336" s="1" t="s">
        <v>224</v>
      </c>
      <c r="C336" s="1"/>
      <c r="D336" s="1"/>
      <c r="E336" s="1"/>
      <c r="F336" s="1"/>
      <c r="G336" s="1"/>
      <c r="H336" s="1"/>
      <c r="I336" s="16">
        <f>+L336+M336</f>
        <v>0</v>
      </c>
      <c r="J336" s="16"/>
      <c r="K336" s="16">
        <f>+N336+O336</f>
        <v>0</v>
      </c>
      <c r="L336" s="53"/>
      <c r="M336" s="53"/>
      <c r="N336" s="53"/>
      <c r="O336" s="53"/>
    </row>
    <row r="337" spans="1:15" ht="21.75" thickBot="1">
      <c r="B337" s="2" t="s">
        <v>225</v>
      </c>
      <c r="C337" s="1"/>
      <c r="D337" s="1"/>
      <c r="E337" s="1"/>
      <c r="F337" s="1"/>
      <c r="G337" s="1"/>
      <c r="H337" s="1"/>
      <c r="I337" s="32">
        <f>+L337+M337</f>
        <v>0</v>
      </c>
      <c r="J337" s="17"/>
      <c r="K337" s="32">
        <f>+N337+O337</f>
        <v>0</v>
      </c>
      <c r="L337" s="53"/>
      <c r="M337" s="53"/>
      <c r="N337" s="53"/>
      <c r="O337" s="53"/>
    </row>
    <row r="338" spans="1:15" ht="21.75" thickTop="1">
      <c r="E338" s="44"/>
      <c r="F338" s="45"/>
      <c r="G338" s="44"/>
      <c r="H338" s="45"/>
      <c r="I338" s="44"/>
      <c r="J338" s="45"/>
      <c r="K338" s="1"/>
    </row>
    <row r="339" spans="1:15">
      <c r="A339" s="2" t="s">
        <v>226</v>
      </c>
      <c r="E339" s="44"/>
      <c r="F339" s="45"/>
      <c r="G339" s="44"/>
      <c r="H339" s="45"/>
      <c r="I339" s="44"/>
      <c r="J339" s="45"/>
      <c r="K339" s="1"/>
    </row>
    <row r="340" spans="1:15">
      <c r="E340" s="44"/>
      <c r="F340" s="45"/>
      <c r="G340" s="44"/>
      <c r="H340" s="45"/>
      <c r="I340" s="1"/>
      <c r="J340" s="1"/>
      <c r="K340" s="4" t="s">
        <v>3</v>
      </c>
    </row>
    <row r="341" spans="1:15">
      <c r="E341" s="44"/>
      <c r="F341" s="45"/>
      <c r="G341" s="44"/>
      <c r="H341" s="45"/>
      <c r="I341" s="4">
        <v>2567</v>
      </c>
      <c r="J341" s="4"/>
      <c r="K341" s="4">
        <v>2566</v>
      </c>
    </row>
    <row r="342" spans="1:15">
      <c r="B342" s="1" t="s">
        <v>227</v>
      </c>
      <c r="C342" s="1"/>
      <c r="D342" s="1"/>
      <c r="E342" s="1"/>
      <c r="F342" s="1"/>
      <c r="G342" s="1"/>
      <c r="H342" s="1"/>
      <c r="I342" s="16">
        <f>+L342+M342</f>
        <v>0</v>
      </c>
      <c r="J342" s="16"/>
      <c r="K342" s="16">
        <f>+N342+O342</f>
        <v>0</v>
      </c>
      <c r="L342" s="53"/>
      <c r="M342" s="53"/>
      <c r="N342" s="53"/>
      <c r="O342" s="53"/>
    </row>
    <row r="343" spans="1:15">
      <c r="B343" s="1" t="s">
        <v>228</v>
      </c>
      <c r="C343" s="1"/>
      <c r="D343" s="1"/>
      <c r="E343" s="1"/>
      <c r="F343" s="1"/>
      <c r="G343" s="1"/>
      <c r="H343" s="1"/>
      <c r="I343" s="16">
        <f>+L343+M343</f>
        <v>0</v>
      </c>
      <c r="J343" s="16"/>
      <c r="K343" s="16">
        <f>+N343+O343</f>
        <v>0</v>
      </c>
      <c r="L343" s="53"/>
      <c r="M343" s="53"/>
      <c r="N343" s="53"/>
      <c r="O343" s="53"/>
    </row>
    <row r="344" spans="1:15">
      <c r="B344" s="1" t="s">
        <v>229</v>
      </c>
      <c r="C344" s="1"/>
      <c r="D344" s="1"/>
      <c r="E344" s="1"/>
      <c r="F344" s="1"/>
      <c r="G344" s="1"/>
      <c r="H344" s="1"/>
      <c r="I344" s="16">
        <f>+L344+M344</f>
        <v>0</v>
      </c>
      <c r="J344" s="16"/>
      <c r="K344" s="16">
        <f>+N344+O344</f>
        <v>0</v>
      </c>
      <c r="L344" s="53"/>
      <c r="M344" s="53"/>
      <c r="N344" s="53"/>
      <c r="O344" s="53"/>
    </row>
    <row r="345" spans="1:15">
      <c r="B345" s="1" t="s">
        <v>230</v>
      </c>
      <c r="C345" s="1"/>
      <c r="D345" s="1"/>
      <c r="E345" s="1"/>
      <c r="F345" s="1"/>
      <c r="G345" s="1"/>
      <c r="H345" s="1"/>
      <c r="I345" s="16">
        <f>+L345+M345</f>
        <v>0</v>
      </c>
      <c r="J345" s="16"/>
      <c r="K345" s="16">
        <f>+N345+O345</f>
        <v>0</v>
      </c>
      <c r="L345" s="53"/>
      <c r="M345" s="53"/>
      <c r="N345" s="53"/>
      <c r="O345" s="53"/>
    </row>
    <row r="346" spans="1:15" ht="21.75" thickBot="1">
      <c r="B346" s="2" t="s">
        <v>231</v>
      </c>
      <c r="C346" s="1"/>
      <c r="D346" s="1"/>
      <c r="E346" s="1"/>
      <c r="F346" s="1"/>
      <c r="G346" s="1"/>
      <c r="H346" s="1"/>
      <c r="I346" s="32">
        <f>+L346+M346</f>
        <v>0</v>
      </c>
      <c r="J346" s="17"/>
      <c r="K346" s="32">
        <f>+N346+O346</f>
        <v>0</v>
      </c>
      <c r="L346" s="53"/>
      <c r="M346" s="53"/>
      <c r="N346" s="53"/>
      <c r="O346" s="53"/>
    </row>
    <row r="347" spans="1:15" ht="21.75" thickTop="1">
      <c r="E347" s="44"/>
      <c r="F347" s="45"/>
      <c r="G347" s="44"/>
      <c r="H347" s="45"/>
      <c r="I347" s="44"/>
      <c r="J347" s="45"/>
      <c r="K347" s="1"/>
    </row>
    <row r="348" spans="1:15">
      <c r="A348" s="2" t="s">
        <v>232</v>
      </c>
      <c r="E348" s="44"/>
      <c r="F348" s="45"/>
      <c r="G348" s="44"/>
      <c r="H348" s="45"/>
      <c r="I348" s="44"/>
      <c r="J348" s="45"/>
      <c r="K348" s="1"/>
    </row>
    <row r="349" spans="1:15">
      <c r="E349" s="44"/>
      <c r="F349" s="45"/>
      <c r="G349" s="44"/>
      <c r="H349" s="45"/>
      <c r="I349" s="1"/>
      <c r="J349" s="1"/>
      <c r="K349" s="4" t="s">
        <v>3</v>
      </c>
    </row>
    <row r="350" spans="1:15">
      <c r="C350" s="1"/>
      <c r="D350" s="1"/>
      <c r="E350" s="1"/>
      <c r="F350" s="1"/>
      <c r="G350" s="1"/>
      <c r="H350" s="1"/>
      <c r="I350" s="4">
        <v>2567</v>
      </c>
      <c r="J350" s="4"/>
      <c r="K350" s="4">
        <v>2566</v>
      </c>
      <c r="L350" s="53"/>
      <c r="M350" s="53"/>
      <c r="N350" s="53"/>
      <c r="O350" s="53"/>
    </row>
    <row r="351" spans="1:15">
      <c r="B351" s="1" t="s">
        <v>112</v>
      </c>
      <c r="C351" s="1"/>
      <c r="D351" s="1"/>
      <c r="E351" s="1"/>
      <c r="F351" s="1"/>
      <c r="G351" s="1"/>
      <c r="H351" s="1"/>
      <c r="I351" s="16">
        <f>+L351+M351</f>
        <v>0</v>
      </c>
      <c r="J351" s="16"/>
      <c r="K351" s="16">
        <f>+N351+O351</f>
        <v>0</v>
      </c>
      <c r="L351" s="53"/>
      <c r="M351" s="53"/>
      <c r="N351" s="53"/>
      <c r="O351" s="53"/>
    </row>
    <row r="352" spans="1:15">
      <c r="B352" s="1" t="s">
        <v>114</v>
      </c>
      <c r="C352" s="1"/>
      <c r="D352" s="1"/>
      <c r="E352" s="1"/>
      <c r="F352" s="1"/>
      <c r="G352" s="1"/>
      <c r="H352" s="1"/>
      <c r="I352" s="16">
        <f>+L352+M352</f>
        <v>0</v>
      </c>
      <c r="J352" s="16"/>
      <c r="K352" s="16">
        <f>+N352+O352</f>
        <v>0</v>
      </c>
      <c r="L352" s="53"/>
      <c r="M352" s="53"/>
      <c r="N352" s="53"/>
      <c r="O352" s="53"/>
    </row>
    <row r="353" spans="1:15" ht="21.75" thickBot="1">
      <c r="B353" s="2" t="s">
        <v>233</v>
      </c>
      <c r="C353" s="1"/>
      <c r="D353" s="1"/>
      <c r="E353" s="1"/>
      <c r="F353" s="1"/>
      <c r="G353" s="1"/>
      <c r="H353" s="1"/>
      <c r="I353" s="32">
        <f>+L353+M353</f>
        <v>0</v>
      </c>
      <c r="J353" s="17"/>
      <c r="K353" s="32">
        <f>+N353+O353</f>
        <v>0</v>
      </c>
      <c r="L353" s="53"/>
      <c r="M353" s="53"/>
      <c r="N353" s="53"/>
      <c r="O353" s="53"/>
    </row>
    <row r="354" spans="1:15" ht="21.75" thickTop="1">
      <c r="E354" s="44"/>
      <c r="F354" s="45"/>
      <c r="G354" s="44"/>
      <c r="H354" s="45"/>
      <c r="I354" s="44"/>
      <c r="J354" s="45"/>
      <c r="K354" s="1"/>
    </row>
    <row r="355" spans="1:15">
      <c r="A355" s="2" t="s">
        <v>234</v>
      </c>
      <c r="E355" s="44"/>
      <c r="F355" s="45"/>
      <c r="G355" s="44"/>
      <c r="H355" s="45"/>
      <c r="I355" s="44"/>
      <c r="J355" s="45"/>
      <c r="K355" s="1"/>
    </row>
    <row r="356" spans="1:15">
      <c r="E356" s="44"/>
      <c r="F356" s="45"/>
      <c r="G356" s="44"/>
      <c r="H356" s="45"/>
      <c r="I356" s="1"/>
      <c r="J356" s="1"/>
      <c r="K356" s="4" t="s">
        <v>3</v>
      </c>
    </row>
    <row r="357" spans="1:15">
      <c r="E357" s="44"/>
      <c r="F357" s="45"/>
      <c r="G357" s="44"/>
      <c r="H357" s="45"/>
      <c r="I357" s="4">
        <v>2567</v>
      </c>
      <c r="J357" s="4"/>
      <c r="K357" s="4">
        <v>2566</v>
      </c>
    </row>
    <row r="358" spans="1:15">
      <c r="B358" s="2" t="s">
        <v>235</v>
      </c>
      <c r="C358" s="1"/>
      <c r="D358" s="1"/>
      <c r="E358" s="1"/>
      <c r="F358" s="1"/>
      <c r="G358" s="1"/>
      <c r="H358" s="1"/>
      <c r="I358" s="1"/>
      <c r="J358" s="1"/>
      <c r="K358" s="1"/>
      <c r="L358" s="53"/>
      <c r="M358" s="53"/>
      <c r="N358" s="53"/>
      <c r="O358" s="53"/>
    </row>
    <row r="359" spans="1:15">
      <c r="B359" s="1" t="s">
        <v>236</v>
      </c>
      <c r="C359" s="1"/>
      <c r="D359" s="1"/>
      <c r="E359" s="1"/>
      <c r="F359" s="1"/>
      <c r="G359" s="1"/>
      <c r="H359" s="1"/>
      <c r="I359" s="16">
        <f>+L359+M359</f>
        <v>0</v>
      </c>
      <c r="J359" s="16"/>
      <c r="K359" s="16">
        <f>+N359+O359</f>
        <v>0</v>
      </c>
      <c r="L359" s="53"/>
      <c r="M359" s="53"/>
      <c r="N359" s="53"/>
      <c r="O359" s="53"/>
    </row>
    <row r="360" spans="1:15">
      <c r="B360" s="2" t="s">
        <v>237</v>
      </c>
      <c r="C360" s="1"/>
      <c r="D360" s="1"/>
      <c r="E360" s="1"/>
      <c r="F360" s="1"/>
      <c r="G360" s="1"/>
      <c r="H360" s="1"/>
      <c r="I360" s="14">
        <f>+L360+M360</f>
        <v>0</v>
      </c>
      <c r="J360" s="17"/>
      <c r="K360" s="14">
        <f>+N360+O360</f>
        <v>0</v>
      </c>
      <c r="L360" s="53"/>
      <c r="M360" s="53"/>
      <c r="N360" s="53"/>
      <c r="O360" s="53"/>
    </row>
    <row r="361" spans="1:15">
      <c r="E361" s="44"/>
      <c r="F361" s="45"/>
      <c r="G361" s="44"/>
      <c r="H361" s="45"/>
      <c r="I361" s="44"/>
      <c r="J361" s="45"/>
      <c r="K361" s="1"/>
    </row>
    <row r="362" spans="1:15">
      <c r="A362" s="2" t="s">
        <v>238</v>
      </c>
      <c r="E362" s="44"/>
      <c r="F362" s="45"/>
      <c r="G362" s="44"/>
      <c r="H362" s="45"/>
      <c r="I362" s="44"/>
      <c r="J362" s="45"/>
      <c r="K362" s="1"/>
    </row>
    <row r="363" spans="1:15">
      <c r="E363" s="44"/>
      <c r="F363" s="45"/>
      <c r="G363" s="44"/>
      <c r="H363" s="45"/>
      <c r="I363" s="1"/>
      <c r="J363" s="1"/>
      <c r="K363" s="4" t="s">
        <v>3</v>
      </c>
    </row>
    <row r="364" spans="1:15">
      <c r="C364" s="1"/>
      <c r="D364" s="1"/>
      <c r="E364" s="1"/>
      <c r="F364" s="1"/>
      <c r="G364" s="1"/>
      <c r="H364" s="1"/>
      <c r="I364" s="4">
        <v>2567</v>
      </c>
      <c r="J364" s="4"/>
      <c r="K364" s="4">
        <v>2566</v>
      </c>
      <c r="L364" s="53"/>
      <c r="M364" s="53"/>
      <c r="N364" s="53"/>
      <c r="O364" s="53"/>
    </row>
    <row r="365" spans="1:15">
      <c r="B365" s="1" t="s">
        <v>274</v>
      </c>
      <c r="C365" s="1"/>
      <c r="D365" s="1"/>
      <c r="E365" s="1"/>
      <c r="F365" s="1"/>
      <c r="G365" s="1"/>
      <c r="H365" s="1"/>
      <c r="I365" s="16">
        <f>+L365+M365</f>
        <v>0</v>
      </c>
      <c r="J365" s="16"/>
      <c r="K365" s="16">
        <f>+N365+O365</f>
        <v>0</v>
      </c>
      <c r="L365" s="53"/>
      <c r="M365" s="53"/>
      <c r="N365" s="53"/>
      <c r="O365" s="53"/>
    </row>
    <row r="366" spans="1:15">
      <c r="B366" s="1" t="s">
        <v>273</v>
      </c>
      <c r="C366" s="1"/>
      <c r="D366" s="1"/>
      <c r="E366" s="1"/>
      <c r="F366" s="1"/>
      <c r="G366" s="1"/>
      <c r="H366" s="1"/>
      <c r="I366" s="16">
        <f>+L366+M366</f>
        <v>0</v>
      </c>
      <c r="J366" s="16"/>
      <c r="K366" s="16">
        <f>+N366+O366</f>
        <v>0</v>
      </c>
      <c r="L366" s="53"/>
      <c r="M366" s="53"/>
      <c r="N366" s="53"/>
      <c r="O366" s="53"/>
    </row>
    <row r="367" spans="1:15">
      <c r="B367" s="1" t="s">
        <v>275</v>
      </c>
      <c r="C367" s="1"/>
      <c r="D367" s="1"/>
      <c r="E367" s="1"/>
      <c r="F367" s="1"/>
      <c r="G367" s="1"/>
      <c r="H367" s="1"/>
      <c r="I367" s="16">
        <f>+L367+M367</f>
        <v>0</v>
      </c>
      <c r="J367" s="16"/>
      <c r="K367" s="16">
        <f>+N367+O367</f>
        <v>0</v>
      </c>
      <c r="L367" s="53"/>
      <c r="M367" s="53"/>
      <c r="N367" s="53"/>
      <c r="O367" s="53"/>
    </row>
    <row r="368" spans="1:15">
      <c r="B368" s="1" t="s">
        <v>61</v>
      </c>
      <c r="C368" s="1"/>
      <c r="D368" s="1"/>
      <c r="E368" s="1"/>
      <c r="F368" s="1"/>
      <c r="G368" s="1"/>
      <c r="H368" s="1"/>
      <c r="I368" s="16">
        <f>+L368+M368</f>
        <v>0</v>
      </c>
      <c r="J368" s="16"/>
      <c r="K368" s="16">
        <f>+N368+O368</f>
        <v>0</v>
      </c>
      <c r="L368" s="53"/>
      <c r="M368" s="53"/>
      <c r="N368" s="53"/>
      <c r="O368" s="53"/>
    </row>
    <row r="369" spans="2:15" ht="21.75" thickBot="1">
      <c r="B369" s="2" t="s">
        <v>239</v>
      </c>
      <c r="C369" s="1"/>
      <c r="D369" s="1"/>
      <c r="E369" s="1"/>
      <c r="F369" s="1"/>
      <c r="G369" s="1"/>
      <c r="H369" s="1"/>
      <c r="I369" s="32">
        <f>+L369+M369</f>
        <v>0</v>
      </c>
      <c r="J369" s="17"/>
      <c r="K369" s="32">
        <f>+N369+O369</f>
        <v>0</v>
      </c>
      <c r="L369" s="53"/>
      <c r="M369" s="53"/>
      <c r="N369" s="53"/>
      <c r="O369" s="53"/>
    </row>
    <row r="370" spans="2:15" ht="21.75" thickTop="1">
      <c r="E370" s="44"/>
      <c r="F370" s="45"/>
      <c r="G370" s="44"/>
      <c r="H370" s="45"/>
      <c r="I370" s="44"/>
      <c r="J370" s="45"/>
      <c r="K370" s="1"/>
    </row>
    <row r="371" spans="2:15">
      <c r="E371" s="44"/>
      <c r="F371" s="45"/>
      <c r="G371" s="44"/>
      <c r="H371" s="45"/>
      <c r="I371" s="44"/>
      <c r="J371" s="45"/>
      <c r="K371" s="1"/>
    </row>
    <row r="372" spans="2:15">
      <c r="E372" s="44"/>
      <c r="F372" s="45"/>
      <c r="G372" s="44"/>
      <c r="H372" s="45"/>
      <c r="I372" s="44"/>
      <c r="J372" s="45"/>
      <c r="K372" s="1"/>
    </row>
    <row r="373" spans="2:15">
      <c r="E373" s="44"/>
      <c r="F373" s="45"/>
      <c r="G373" s="44"/>
      <c r="H373" s="45"/>
      <c r="I373" s="44"/>
      <c r="J373" s="45"/>
      <c r="K373" s="1"/>
    </row>
    <row r="374" spans="2:15">
      <c r="E374" s="44"/>
      <c r="F374" s="45"/>
      <c r="G374" s="44"/>
      <c r="H374" s="45"/>
      <c r="I374" s="44"/>
      <c r="J374" s="45"/>
      <c r="K374" s="1"/>
    </row>
    <row r="375" spans="2:15">
      <c r="E375" s="44"/>
      <c r="F375" s="45"/>
      <c r="G375" s="44"/>
      <c r="H375" s="45"/>
      <c r="I375" s="44"/>
      <c r="J375" s="45"/>
      <c r="K375" s="1"/>
    </row>
  </sheetData>
  <mergeCells count="8">
    <mergeCell ref="B35:C35"/>
    <mergeCell ref="B36:C36"/>
    <mergeCell ref="B37:C37"/>
    <mergeCell ref="K52:K53"/>
    <mergeCell ref="K125:K126"/>
    <mergeCell ref="K110:K111"/>
    <mergeCell ref="G110:I110"/>
    <mergeCell ref="G125:I125"/>
  </mergeCells>
  <pageMargins left="0.51181102362204722" right="0.31496062992125984" top="0.74803149606299213" bottom="0.74803149606299213" header="0.31496062992125984" footer="0.31496062992125984"/>
  <pageSetup paperSize="9" scale="67" firstPageNumber="12" fitToHeight="0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835F-1A4C-48F9-A852-4F3A3A3B2F75}">
  <dimension ref="A1:F44"/>
  <sheetViews>
    <sheetView tabSelected="1" workbookViewId="0">
      <selection activeCell="I16" sqref="I16"/>
    </sheetView>
  </sheetViews>
  <sheetFormatPr defaultRowHeight="21"/>
  <cols>
    <col min="1" max="1" width="3.7109375" style="1" customWidth="1"/>
    <col min="2" max="2" width="48.5703125" style="1" bestFit="1" customWidth="1"/>
    <col min="3" max="3" width="1.7109375" style="1" customWidth="1"/>
    <col min="4" max="4" width="16.7109375" style="1" bestFit="1" customWidth="1"/>
    <col min="5" max="5" width="0.7109375" style="1" customWidth="1"/>
    <col min="6" max="6" width="19.140625" style="1" bestFit="1" customWidth="1"/>
    <col min="7" max="16384" width="9.140625" style="1"/>
  </cols>
  <sheetData>
    <row r="1" spans="1:6">
      <c r="A1" s="5" t="s">
        <v>0</v>
      </c>
      <c r="B1" s="5"/>
      <c r="C1" s="5"/>
      <c r="D1" s="5"/>
      <c r="E1" s="5"/>
      <c r="F1" s="5"/>
    </row>
    <row r="2" spans="1:6">
      <c r="A2" s="5" t="s">
        <v>312</v>
      </c>
      <c r="B2" s="5"/>
      <c r="C2" s="5"/>
      <c r="D2" s="5"/>
      <c r="E2" s="5"/>
      <c r="F2" s="5"/>
    </row>
    <row r="3" spans="1:6">
      <c r="A3" s="5" t="s">
        <v>313</v>
      </c>
      <c r="B3" s="5"/>
      <c r="C3" s="5"/>
      <c r="D3" s="5"/>
      <c r="E3" s="5"/>
      <c r="F3" s="5"/>
    </row>
    <row r="4" spans="1:6">
      <c r="D4" s="8"/>
      <c r="F4" s="4" t="s">
        <v>314</v>
      </c>
    </row>
    <row r="5" spans="1:6">
      <c r="A5" s="2" t="s">
        <v>315</v>
      </c>
      <c r="D5" s="8"/>
    </row>
    <row r="6" spans="1:6">
      <c r="B6" s="1" t="s">
        <v>316</v>
      </c>
      <c r="D6" s="9">
        <v>0</v>
      </c>
    </row>
    <row r="7" spans="1:6">
      <c r="B7" s="1" t="s">
        <v>317</v>
      </c>
      <c r="D7" s="9">
        <v>0</v>
      </c>
    </row>
    <row r="8" spans="1:6">
      <c r="B8" s="1" t="s">
        <v>318</v>
      </c>
      <c r="D8" s="9">
        <v>0</v>
      </c>
    </row>
    <row r="9" spans="1:6">
      <c r="B9" s="1" t="s">
        <v>319</v>
      </c>
      <c r="D9" s="9">
        <v>0</v>
      </c>
    </row>
    <row r="10" spans="1:6">
      <c r="B10" s="1" t="s">
        <v>320</v>
      </c>
      <c r="D10" s="9">
        <v>0</v>
      </c>
    </row>
    <row r="11" spans="1:6">
      <c r="B11" s="1" t="s">
        <v>321</v>
      </c>
      <c r="D11" s="9">
        <v>0</v>
      </c>
    </row>
    <row r="12" spans="1:6">
      <c r="B12" s="1" t="s">
        <v>322</v>
      </c>
      <c r="D12" s="9">
        <v>0</v>
      </c>
    </row>
    <row r="13" spans="1:6">
      <c r="B13" s="1" t="s">
        <v>323</v>
      </c>
      <c r="D13" s="9">
        <v>0</v>
      </c>
    </row>
    <row r="14" spans="1:6">
      <c r="B14" s="1" t="s">
        <v>324</v>
      </c>
      <c r="D14" s="9">
        <v>0</v>
      </c>
    </row>
    <row r="15" spans="1:6">
      <c r="B15" s="1" t="s">
        <v>325</v>
      </c>
      <c r="D15" s="10">
        <v>0</v>
      </c>
    </row>
    <row r="16" spans="1:6">
      <c r="B16" s="2" t="s">
        <v>326</v>
      </c>
      <c r="D16" s="8"/>
      <c r="F16" s="11">
        <f>SUM(D6:D15)</f>
        <v>0</v>
      </c>
    </row>
    <row r="17" spans="1:6">
      <c r="B17" s="1" t="s">
        <v>327</v>
      </c>
      <c r="D17" s="12" t="s">
        <v>349</v>
      </c>
      <c r="F17" s="2"/>
    </row>
    <row r="18" spans="1:6">
      <c r="B18" s="1" t="s">
        <v>328</v>
      </c>
      <c r="D18" s="12" t="s">
        <v>349</v>
      </c>
      <c r="F18" s="2"/>
    </row>
    <row r="19" spans="1:6">
      <c r="B19" s="1" t="s">
        <v>329</v>
      </c>
      <c r="D19" s="12" t="s">
        <v>349</v>
      </c>
      <c r="F19" s="2"/>
    </row>
    <row r="20" spans="1:6">
      <c r="B20" s="1" t="s">
        <v>330</v>
      </c>
      <c r="D20" s="12" t="s">
        <v>349</v>
      </c>
      <c r="F20" s="2"/>
    </row>
    <row r="21" spans="1:6">
      <c r="B21" s="1" t="s">
        <v>331</v>
      </c>
      <c r="D21" s="13" t="s">
        <v>349</v>
      </c>
      <c r="F21" s="2"/>
    </row>
    <row r="22" spans="1:6">
      <c r="B22" s="2" t="s">
        <v>332</v>
      </c>
      <c r="D22" s="8"/>
      <c r="F22" s="12">
        <f>SUM(D17:D21)</f>
        <v>0</v>
      </c>
    </row>
    <row r="23" spans="1:6">
      <c r="A23" s="2" t="s">
        <v>333</v>
      </c>
      <c r="D23" s="8"/>
      <c r="F23" s="14">
        <f>+F16+F22</f>
        <v>0</v>
      </c>
    </row>
    <row r="24" spans="1:6">
      <c r="D24" s="8"/>
      <c r="F24" s="2"/>
    </row>
    <row r="25" spans="1:6">
      <c r="A25" s="2" t="s">
        <v>334</v>
      </c>
      <c r="D25" s="8"/>
      <c r="F25" s="2"/>
    </row>
    <row r="26" spans="1:6">
      <c r="B26" s="1" t="s">
        <v>335</v>
      </c>
      <c r="D26" s="15" t="s">
        <v>349</v>
      </c>
      <c r="F26" s="2"/>
    </row>
    <row r="27" spans="1:6">
      <c r="B27" s="1" t="s">
        <v>336</v>
      </c>
      <c r="D27" s="13" t="s">
        <v>349</v>
      </c>
      <c r="E27" s="16"/>
      <c r="F27" s="17"/>
    </row>
    <row r="28" spans="1:6">
      <c r="A28" s="2" t="s">
        <v>337</v>
      </c>
      <c r="D28" s="9"/>
      <c r="E28" s="16"/>
      <c r="F28" s="13">
        <f>SUM(D26:D27)</f>
        <v>0</v>
      </c>
    </row>
    <row r="29" spans="1:6">
      <c r="D29" s="18"/>
      <c r="F29" s="2"/>
    </row>
    <row r="30" spans="1:6">
      <c r="A30" s="2" t="s">
        <v>338</v>
      </c>
      <c r="D30" s="19"/>
      <c r="F30" s="20">
        <f>+D29</f>
        <v>0</v>
      </c>
    </row>
    <row r="31" spans="1:6">
      <c r="D31" s="8"/>
    </row>
    <row r="32" spans="1:6">
      <c r="A32" s="2" t="s">
        <v>339</v>
      </c>
      <c r="D32" s="8"/>
      <c r="F32" s="17">
        <f>+F23+F28+F30</f>
        <v>0</v>
      </c>
    </row>
    <row r="33" spans="1:6">
      <c r="A33" s="2" t="s">
        <v>340</v>
      </c>
      <c r="D33" s="8"/>
      <c r="F33" s="21">
        <v>0</v>
      </c>
    </row>
    <row r="34" spans="1:6" ht="21.75" thickBot="1">
      <c r="A34" s="2" t="s">
        <v>341</v>
      </c>
      <c r="D34" s="8"/>
      <c r="F34" s="22">
        <f>+F32+F33</f>
        <v>0</v>
      </c>
    </row>
    <row r="35" spans="1:6" ht="21.75" thickTop="1">
      <c r="D35" s="8"/>
      <c r="F35" s="23">
        <f>1551168531.28+630397794.65</f>
        <v>2181566325.9299998</v>
      </c>
    </row>
    <row r="36" spans="1:6">
      <c r="B36" s="2" t="s">
        <v>342</v>
      </c>
      <c r="D36" s="8"/>
      <c r="F36" s="24">
        <f>+F34-F35</f>
        <v>-2181566325.9299998</v>
      </c>
    </row>
    <row r="37" spans="1:6">
      <c r="B37" s="1" t="s">
        <v>343</v>
      </c>
      <c r="D37" s="8"/>
      <c r="F37" s="25">
        <v>0</v>
      </c>
    </row>
    <row r="38" spans="1:6">
      <c r="B38" s="1" t="s">
        <v>344</v>
      </c>
      <c r="D38" s="8"/>
      <c r="F38" s="25">
        <v>0</v>
      </c>
    </row>
    <row r="39" spans="1:6">
      <c r="B39" s="1" t="s">
        <v>345</v>
      </c>
      <c r="D39" s="8"/>
      <c r="F39" s="25">
        <v>0</v>
      </c>
    </row>
    <row r="40" spans="1:6">
      <c r="B40" s="1" t="s">
        <v>346</v>
      </c>
      <c r="D40" s="8"/>
      <c r="F40" s="25">
        <v>0</v>
      </c>
    </row>
    <row r="41" spans="1:6" ht="23.25">
      <c r="B41" s="1" t="s">
        <v>347</v>
      </c>
      <c r="D41" s="8"/>
      <c r="F41" s="26">
        <v>0</v>
      </c>
    </row>
    <row r="42" spans="1:6" ht="23.25">
      <c r="B42" s="2" t="s">
        <v>348</v>
      </c>
      <c r="D42" s="8"/>
      <c r="F42" s="27">
        <f>SUM(F37:F41)</f>
        <v>0</v>
      </c>
    </row>
    <row r="44" spans="1:6">
      <c r="F44" s="28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งบแสดงฐานะการเงิน</vt:lpstr>
      <vt:lpstr>งบแสดงฐานะการเงิน(ต่อ)</vt:lpstr>
      <vt:lpstr>งบแสดงผลการดำเนินงาน</vt:lpstr>
      <vt:lpstr>งบแสดงการเปลี่ยนแปลง </vt:lpstr>
      <vt:lpstr>หมายเหตุ</vt:lpstr>
      <vt:lpstr>งบกระแสเงินสด</vt:lpstr>
      <vt:lpstr>หมายเหตุ!Print_Area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PENNAPA</dc:creator>
  <cp:lastModifiedBy>PENNAPA</cp:lastModifiedBy>
  <cp:lastPrinted>2024-12-25T07:24:11Z</cp:lastPrinted>
  <dcterms:created xsi:type="dcterms:W3CDTF">2024-10-22T10:28:30Z</dcterms:created>
  <dcterms:modified xsi:type="dcterms:W3CDTF">2025-01-07T06:48:55Z</dcterms:modified>
</cp:coreProperties>
</file>