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i\Desktop\"/>
    </mc:Choice>
  </mc:AlternateContent>
  <bookViews>
    <workbookView xWindow="0" yWindow="0" windowWidth="20490" windowHeight="7515"/>
  </bookViews>
  <sheets>
    <sheet name="แบบฟอร์มคุมรายตัว" sheetId="1" r:id="rId1"/>
  </sheets>
  <definedNames>
    <definedName name="_xlnm.Print_Titles" localSheetId="0">แบบฟอร์มคุมรายตัว!$4:$5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8" i="1" l="1"/>
  <c r="AF58" i="1" s="1"/>
  <c r="J58" i="1"/>
  <c r="AD57" i="1"/>
  <c r="AF57" i="1" s="1"/>
  <c r="J57" i="1"/>
  <c r="AD56" i="1"/>
  <c r="AF56" i="1" s="1"/>
  <c r="J56" i="1"/>
  <c r="AD55" i="1"/>
  <c r="AF55" i="1" s="1"/>
  <c r="J55" i="1"/>
  <c r="AD54" i="1"/>
  <c r="AF54" i="1" s="1"/>
  <c r="J54" i="1"/>
  <c r="AD53" i="1"/>
  <c r="AF53" i="1" s="1"/>
  <c r="J53" i="1"/>
  <c r="AF52" i="1"/>
  <c r="AE52" i="1"/>
  <c r="AD51" i="1"/>
  <c r="AF51" i="1" s="1"/>
  <c r="J51" i="1"/>
  <c r="AD50" i="1"/>
  <c r="AF50" i="1" s="1"/>
  <c r="J50" i="1"/>
  <c r="AD49" i="1"/>
  <c r="AF49" i="1" s="1"/>
  <c r="J49" i="1"/>
  <c r="AD48" i="1"/>
  <c r="AF48" i="1" s="1"/>
  <c r="J48" i="1"/>
  <c r="AD47" i="1"/>
  <c r="AF47" i="1" s="1"/>
  <c r="J47" i="1"/>
  <c r="AD46" i="1"/>
  <c r="AF46" i="1" s="1"/>
  <c r="J46" i="1"/>
  <c r="AD45" i="1"/>
  <c r="AF45" i="1" s="1"/>
  <c r="J45" i="1"/>
  <c r="AD44" i="1"/>
  <c r="AF44" i="1" s="1"/>
  <c r="J44" i="1"/>
  <c r="AD43" i="1"/>
  <c r="AF43" i="1" s="1"/>
  <c r="J43" i="1"/>
  <c r="AD42" i="1"/>
  <c r="AF42" i="1" s="1"/>
  <c r="J42" i="1"/>
  <c r="AD41" i="1"/>
  <c r="AF41" i="1" s="1"/>
  <c r="J41" i="1"/>
  <c r="AD40" i="1"/>
  <c r="AF40" i="1" s="1"/>
  <c r="J40" i="1"/>
  <c r="AD39" i="1"/>
  <c r="AF39" i="1" s="1"/>
  <c r="J39" i="1"/>
  <c r="AD38" i="1"/>
  <c r="AF38" i="1" s="1"/>
  <c r="J38" i="1"/>
  <c r="AD37" i="1"/>
  <c r="AF37" i="1" s="1"/>
  <c r="J37" i="1"/>
  <c r="AD36" i="1"/>
  <c r="AF36" i="1" s="1"/>
  <c r="J36" i="1"/>
  <c r="AD35" i="1"/>
  <c r="AF35" i="1" s="1"/>
  <c r="J35" i="1"/>
  <c r="AD34" i="1"/>
  <c r="AF34" i="1" s="1"/>
  <c r="J34" i="1"/>
  <c r="AD33" i="1"/>
  <c r="AF33" i="1" s="1"/>
  <c r="J33" i="1"/>
  <c r="AD32" i="1"/>
  <c r="AF32" i="1" s="1"/>
  <c r="J32" i="1"/>
  <c r="AD31" i="1"/>
  <c r="AF31" i="1" s="1"/>
  <c r="J31" i="1"/>
  <c r="AD30" i="1"/>
  <c r="AF30" i="1" s="1"/>
  <c r="J30" i="1"/>
  <c r="AD29" i="1"/>
  <c r="AF29" i="1" s="1"/>
  <c r="J29" i="1"/>
  <c r="AD28" i="1"/>
  <c r="AF28" i="1" s="1"/>
  <c r="J28" i="1"/>
  <c r="AD27" i="1"/>
  <c r="AF27" i="1" s="1"/>
  <c r="J27" i="1"/>
  <c r="AD26" i="1"/>
  <c r="AF26" i="1" s="1"/>
  <c r="J26" i="1"/>
  <c r="AD25" i="1"/>
  <c r="AF25" i="1" s="1"/>
  <c r="J25" i="1"/>
  <c r="AD24" i="1"/>
  <c r="AF24" i="1" s="1"/>
  <c r="J24" i="1"/>
  <c r="AD23" i="1"/>
  <c r="AF23" i="1" s="1"/>
  <c r="J23" i="1"/>
  <c r="AD22" i="1"/>
  <c r="AF22" i="1" s="1"/>
  <c r="J22" i="1"/>
  <c r="AD21" i="1"/>
  <c r="AF21" i="1" s="1"/>
  <c r="J21" i="1"/>
  <c r="AD20" i="1"/>
  <c r="AF20" i="1" s="1"/>
  <c r="J20" i="1"/>
  <c r="AD19" i="1"/>
  <c r="AF19" i="1" s="1"/>
  <c r="J19" i="1"/>
  <c r="AD18" i="1"/>
  <c r="AF18" i="1" s="1"/>
  <c r="J18" i="1"/>
  <c r="AD17" i="1"/>
  <c r="AF17" i="1" s="1"/>
  <c r="J17" i="1"/>
  <c r="AD16" i="1"/>
  <c r="AF16" i="1" s="1"/>
  <c r="J16" i="1"/>
  <c r="AD15" i="1"/>
  <c r="AF15" i="1" s="1"/>
  <c r="J15" i="1"/>
  <c r="AD14" i="1"/>
  <c r="AF14" i="1" s="1"/>
  <c r="J14" i="1"/>
  <c r="AD13" i="1"/>
  <c r="AF13" i="1" s="1"/>
  <c r="J13" i="1"/>
  <c r="AD12" i="1"/>
  <c r="AF12" i="1" s="1"/>
  <c r="J12" i="1"/>
  <c r="AD11" i="1"/>
  <c r="AF11" i="1" s="1"/>
  <c r="J11" i="1"/>
  <c r="AD10" i="1"/>
  <c r="AF10" i="1" s="1"/>
  <c r="J10" i="1"/>
  <c r="AD9" i="1"/>
  <c r="AF9" i="1" s="1"/>
  <c r="J9" i="1"/>
  <c r="AD8" i="1"/>
  <c r="AF8" i="1" s="1"/>
  <c r="J8" i="1"/>
  <c r="AD7" i="1"/>
  <c r="AF7" i="1" s="1"/>
  <c r="J7" i="1"/>
  <c r="AD6" i="1"/>
  <c r="J6" i="1"/>
  <c r="AE7" i="1" l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3" i="1"/>
  <c r="AE54" i="1"/>
  <c r="AE55" i="1"/>
  <c r="AE56" i="1"/>
  <c r="AE57" i="1"/>
  <c r="AE58" i="1"/>
  <c r="AE6" i="1"/>
  <c r="AF6" i="1"/>
</calcChain>
</file>

<file path=xl/sharedStrings.xml><?xml version="1.0" encoding="utf-8"?>
<sst xmlns="http://schemas.openxmlformats.org/spreadsheetml/2006/main" count="186" uniqueCount="109">
  <si>
    <t>ประจำเดือน ......................... พ.ศ. .............. ประจำปีงบประมาณ พ.ศ. 2563</t>
  </si>
  <si>
    <t>หน่วยงาน...............................สำนักงานอธิการบดี</t>
  </si>
  <si>
    <t>ลำดับ</t>
  </si>
  <si>
    <t>รายการ</t>
  </si>
  <si>
    <t>หน่วยนับ</t>
  </si>
  <si>
    <t>ราคาครั้งล่าสุด (บาท)</t>
  </si>
  <si>
    <t>วัสดุคงเหลือ</t>
  </si>
  <si>
    <t>รายการรับเข้า</t>
  </si>
  <si>
    <t>รวมวัสดุคงเหลือ</t>
  </si>
  <si>
    <t>รายชื่อผู้เบิกวัสดุ</t>
  </si>
  <si>
    <t>รวมเบิก</t>
  </si>
  <si>
    <t>วัสดุคงเหลือทั้งสิ้น</t>
  </si>
  <si>
    <t>มูลค่าวัสดุเบิกทั้งสิ้น (บาท)</t>
  </si>
  <si>
    <t>หมายเหตุ</t>
  </si>
  <si>
    <t>จำนวน</t>
  </si>
  <si>
    <t>แหล่งจ่าย</t>
  </si>
  <si>
    <t>เลขที่รับเข้า</t>
  </si>
  <si>
    <t>ลงวันที่</t>
  </si>
  <si>
    <t>นางสาวไก่</t>
  </si>
  <si>
    <t>นางสาวไข่</t>
  </si>
  <si>
    <t>นางเป็ด</t>
  </si>
  <si>
    <t>นายห่าน</t>
  </si>
  <si>
    <t>นายหมา</t>
  </si>
  <si>
    <t>นายใจ</t>
  </si>
  <si>
    <t>นางสาวดี</t>
  </si>
  <si>
    <t>นางสาวดำ</t>
  </si>
  <si>
    <t>นายแดง</t>
  </si>
  <si>
    <t>นายกา</t>
  </si>
  <si>
    <t>นายต้นไม้</t>
  </si>
  <si>
    <t>นางสาวดอกไม้</t>
  </si>
  <si>
    <t>นางใบ</t>
  </si>
  <si>
    <t>นายก้าน</t>
  </si>
  <si>
    <t>นายขวด</t>
  </si>
  <si>
    <t>นางสี</t>
  </si>
  <si>
    <t>นายเพชร</t>
  </si>
  <si>
    <t>นางสาวศิริ</t>
  </si>
  <si>
    <t>นางวันดี</t>
  </si>
  <si>
    <t>กรรไกร ขนาด 8 นิ้ว</t>
  </si>
  <si>
    <t>อัน</t>
  </si>
  <si>
    <t>ส่วนกลาง</t>
  </si>
  <si>
    <t>1/2563</t>
  </si>
  <si>
    <t>กระดาษการ์ดสี ขนาด 120 แกรม สีเขียว</t>
  </si>
  <si>
    <t>รีม</t>
  </si>
  <si>
    <t>กระดาษการ์ดสี ขนาด 120 แกรม สีชมพู</t>
  </si>
  <si>
    <t>กระดาษการ์ดสี ขนาด 120 แกรม สีชมฟ้า</t>
  </si>
  <si>
    <t>กระดาษการ์ดสี ขนาด 120 แกรม สีเหลือง</t>
  </si>
  <si>
    <t>กระดาษคาร์บอน ขนาด 21x33 ซม. สีน้ำเงิน</t>
  </si>
  <si>
    <t>กล่อง</t>
  </si>
  <si>
    <t>กระดาษถ่ายเอกสาร เอ 4 ขนาด 80 แกรม</t>
  </si>
  <si>
    <t>กาวแท่ง ขนาด 21 กรัม</t>
  </si>
  <si>
    <t>แท่ง</t>
  </si>
  <si>
    <t>กาวน้ำ 50 ซีซี</t>
  </si>
  <si>
    <t>ขวด</t>
  </si>
  <si>
    <t>คลิปดำ No.108</t>
  </si>
  <si>
    <t>โหล</t>
  </si>
  <si>
    <t>คลิปดำ No.109</t>
  </si>
  <si>
    <t>คลิปดำ No.110</t>
  </si>
  <si>
    <t>คลิปดำ No.111</t>
  </si>
  <si>
    <t>คลิปดำ No.112</t>
  </si>
  <si>
    <t>คลิปดำ No.113</t>
  </si>
  <si>
    <t>เครื่องเย็บกระดาษ No. 10</t>
  </si>
  <si>
    <t>ตัว</t>
  </si>
  <si>
    <t>เครื่องเย็บกระดาษ No. 50</t>
  </si>
  <si>
    <t>ซองขาวครุฑ 100 แกรม ขนาด 10.8x23.5 ซม.</t>
  </si>
  <si>
    <t>ซอง</t>
  </si>
  <si>
    <t>ซองน้ำตาลครุฑ 100 แกรม ขนาด 10.8x23.5 ซม.</t>
  </si>
  <si>
    <t>ซองน้ำตาลครุฑ 125 แกรม ขนาด 9x12 3/4 นิ้ว ไม่ขยายข้าง</t>
  </si>
  <si>
    <t>ซองน้ำตาลครุฑ 125 แกรม ขนาด 9x12 3/4 นิ้ว ขยายข้าง</t>
  </si>
  <si>
    <t>ซองน้ำตาลครุฑ 125 แกรม ขนาด 11x17 ไม่ขยายข้าง</t>
  </si>
  <si>
    <t>ซองน้ำตาลครุฑ 125 แกรม ขนาด 11x17 ขยายข้าง</t>
  </si>
  <si>
    <t>ดินสอดำ 2 B</t>
  </si>
  <si>
    <t>ที่ถอนลวด</t>
  </si>
  <si>
    <t>เทปโฟม ขนาด 21 มม.x3 ม.</t>
  </si>
  <si>
    <t>ม้วน</t>
  </si>
  <si>
    <t>เทปเยื่อยาว 2 หน้า 12 มม.x10 หลา</t>
  </si>
  <si>
    <t>เทปเยื่อยาว 2 หน้า 18 มม.x10 หลา</t>
  </si>
  <si>
    <t>เทปใส ขนาด 1 นิ้ว x36 หลา</t>
  </si>
  <si>
    <t>เทปใส ขนาด 1/2 นิ้ว x 36 หลา</t>
  </si>
  <si>
    <t>เทปใส ขนาด 3/4 นิ้ว x 36 หลา</t>
  </si>
  <si>
    <t>แท่นประทับ สีแดง+น้ำเงิน</t>
  </si>
  <si>
    <t>น้ำยาลบคำผิด ขนาด 7 มล.</t>
  </si>
  <si>
    <t>ด้าม</t>
  </si>
  <si>
    <t>ใบมีดคัตเตอร์ ขนาด 18 มม.</t>
  </si>
  <si>
    <t>ห่อ</t>
  </si>
  <si>
    <t>ปากกาลูกลื่น ขนาด 0.7 สีดำ</t>
  </si>
  <si>
    <t>ปากกาลูกลื่น ขนาด 0.7 สีแดง</t>
  </si>
  <si>
    <t>ปากกาลูกลื่น ขนาด 0.7 สีน้ำเงิน</t>
  </si>
  <si>
    <t>ปากกาไวท์บอร์ด สีแดง หัวแหลม</t>
  </si>
  <si>
    <t>ปากกาไวท์บอร์ด สีน้ำเงิน หัวแหลม</t>
  </si>
  <si>
    <t>แฟ้มสันกว้าง 2 นิ้ว No.120F</t>
  </si>
  <si>
    <t>เล่ม</t>
  </si>
  <si>
    <t>แฟ้มสันกว้าง 3 นิ้ว No.120F</t>
  </si>
  <si>
    <t>มีดคัตเตอร์ ขนาด 18 มม.</t>
  </si>
  <si>
    <t>มีดคัตเตอร์ ขนาด 9 มม.</t>
  </si>
  <si>
    <t>ไม้บรรทัด ขนาด 12 นิ้ว</t>
  </si>
  <si>
    <t>ยางลบ</t>
  </si>
  <si>
    <t>ก้อน</t>
  </si>
  <si>
    <t>ลวดเย็บกระดาษ No.10</t>
  </si>
  <si>
    <t>ลวดเย็บกระดาษ No.35</t>
  </si>
  <si>
    <t>ลวดเสียบ</t>
  </si>
  <si>
    <t>หมึกเติมแท่นประทับ สีแดง</t>
  </si>
  <si>
    <t>หมึกเติมแท่นประทับ สีน้ำเงิน</t>
  </si>
  <si>
    <t>หมึกเติมปากกาไวท์บอร์ด สีน้ำเงิน</t>
  </si>
  <si>
    <t>หมึกเติมปากกาไวท์บอร์ด สีแดง</t>
  </si>
  <si>
    <t>รวม</t>
  </si>
  <si>
    <t>ลงชื่อ...............................................................................ผู้จัดทำ</t>
  </si>
  <si>
    <t>(.............................................................)</t>
  </si>
  <si>
    <t>ตำแหน่ง..........................................................................</t>
  </si>
  <si>
    <t>รายการเบิกวัสดุรวมศูนย์ (ตัวอย่าง)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</si>
</sst>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0;[Red]0"/>
    <numFmt numFmtId="188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43" fontId="5" fillId="0" borderId="6" xfId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5" fontId="4" fillId="0" borderId="7" xfId="1" applyNumberFormat="1" applyFont="1" applyFill="1" applyBorder="1" applyAlignment="1">
      <alignment horizontal="center" vertical="center" wrapText="1"/>
    </xf>
    <xf numFmtId="43" fontId="6" fillId="0" borderId="8" xfId="1" applyFont="1" applyFill="1" applyBorder="1" applyAlignment="1">
      <alignment horizontal="center" vertical="center" textRotation="45" wrapText="1" readingOrder="1"/>
    </xf>
    <xf numFmtId="43" fontId="6" fillId="0" borderId="6" xfId="1" applyFont="1" applyFill="1" applyBorder="1" applyAlignment="1">
      <alignment horizontal="center" vertical="center" textRotation="45" wrapText="1" readingOrder="1"/>
    </xf>
    <xf numFmtId="43" fontId="6" fillId="0" borderId="7" xfId="1" applyFont="1" applyFill="1" applyBorder="1" applyAlignment="1">
      <alignment horizontal="center" vertical="center" textRotation="45" wrapText="1" readingOrder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wrapText="1"/>
    </xf>
    <xf numFmtId="0" fontId="3" fillId="0" borderId="9" xfId="0" applyFont="1" applyFill="1" applyBorder="1" applyAlignment="1">
      <alignment horizontal="center"/>
    </xf>
    <xf numFmtId="43" fontId="3" fillId="0" borderId="9" xfId="1" applyFont="1" applyFill="1" applyBorder="1"/>
    <xf numFmtId="187" fontId="3" fillId="0" borderId="9" xfId="1" applyNumberFormat="1" applyFont="1" applyFill="1" applyBorder="1" applyAlignment="1">
      <alignment horizontal="center"/>
    </xf>
    <xf numFmtId="49" fontId="3" fillId="0" borderId="9" xfId="1" applyNumberFormat="1" applyFont="1" applyFill="1" applyBorder="1" applyAlignment="1">
      <alignment horizontal="center"/>
    </xf>
    <xf numFmtId="15" fontId="3" fillId="0" borderId="9" xfId="1" applyNumberFormat="1" applyFont="1" applyFill="1" applyBorder="1"/>
    <xf numFmtId="187" fontId="3" fillId="0" borderId="6" xfId="1" applyNumberFormat="1" applyFont="1" applyFill="1" applyBorder="1" applyAlignment="1">
      <alignment horizontal="center"/>
    </xf>
    <xf numFmtId="188" fontId="3" fillId="0" borderId="9" xfId="1" applyNumberFormat="1" applyFont="1" applyFill="1" applyBorder="1"/>
    <xf numFmtId="0" fontId="3" fillId="0" borderId="9" xfId="0" applyFont="1" applyFill="1" applyBorder="1"/>
    <xf numFmtId="188" fontId="3" fillId="0" borderId="9" xfId="1" applyNumberFormat="1" applyFont="1" applyFill="1" applyBorder="1" applyAlignment="1">
      <alignment wrapText="1"/>
    </xf>
    <xf numFmtId="43" fontId="3" fillId="0" borderId="9" xfId="1" applyFont="1" applyFill="1" applyBorder="1" applyAlignment="1">
      <alignment horizontal="center"/>
    </xf>
    <xf numFmtId="15" fontId="3" fillId="0" borderId="9" xfId="1" applyNumberFormat="1" applyFont="1" applyFill="1" applyBorder="1" applyAlignment="1">
      <alignment horizontal="center"/>
    </xf>
    <xf numFmtId="188" fontId="3" fillId="0" borderId="9" xfId="1" applyNumberFormat="1" applyFont="1" applyFill="1" applyBorder="1" applyAlignment="1">
      <alignment vertical="center"/>
    </xf>
    <xf numFmtId="43" fontId="4" fillId="0" borderId="9" xfId="1" applyFont="1" applyFill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187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5" fontId="3" fillId="0" borderId="0" xfId="0" applyNumberFormat="1" applyFont="1" applyFill="1"/>
    <xf numFmtId="0" fontId="7" fillId="0" borderId="0" xfId="0" applyFont="1" applyFill="1"/>
    <xf numFmtId="0" fontId="7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3" fontId="4" fillId="0" borderId="2" xfId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187" fontId="4" fillId="0" borderId="2" xfId="1" applyNumberFormat="1" applyFont="1" applyFill="1" applyBorder="1" applyAlignment="1">
      <alignment horizontal="center" vertical="center" wrapText="1"/>
    </xf>
    <xf numFmtId="187" fontId="4" fillId="0" borderId="6" xfId="1" applyNumberFormat="1" applyFont="1" applyFill="1" applyBorder="1" applyAlignment="1">
      <alignment horizontal="center" vertical="center" wrapText="1"/>
    </xf>
    <xf numFmtId="43" fontId="4" fillId="0" borderId="3" xfId="1" applyFont="1" applyFill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43" fontId="4" fillId="0" borderId="5" xfId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 vertical="center" wrapText="1" readingOrder="1"/>
    </xf>
    <xf numFmtId="43" fontId="4" fillId="0" borderId="6" xfId="1" applyFont="1" applyFill="1" applyBorder="1" applyAlignment="1">
      <alignment horizontal="center" vertical="center" wrapText="1" readingOrder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4"/>
  <sheetViews>
    <sheetView tabSelected="1" topLeftCell="I1" zoomScale="80" zoomScaleNormal="80" workbookViewId="0">
      <selection activeCell="M7" sqref="M7"/>
    </sheetView>
  </sheetViews>
  <sheetFormatPr defaultColWidth="9.125" defaultRowHeight="21" x14ac:dyDescent="0.35"/>
  <cols>
    <col min="1" max="1" width="5.375" style="25" customWidth="1"/>
    <col min="2" max="2" width="24.75" style="26" customWidth="1"/>
    <col min="3" max="3" width="9.125" style="27"/>
    <col min="4" max="4" width="11.875" style="1" customWidth="1"/>
    <col min="5" max="5" width="7.125" style="28" customWidth="1"/>
    <col min="6" max="6" width="7.125" style="1" customWidth="1"/>
    <col min="7" max="7" width="11.875" style="1" customWidth="1"/>
    <col min="8" max="8" width="16.5" style="29" customWidth="1"/>
    <col min="9" max="9" width="10.5" style="30" customWidth="1"/>
    <col min="10" max="10" width="8.625" style="28" customWidth="1"/>
    <col min="11" max="13" width="5.625" style="31" customWidth="1"/>
    <col min="14" max="14" width="8.75" style="31" customWidth="1"/>
    <col min="15" max="15" width="10.875" style="31" customWidth="1"/>
    <col min="16" max="16" width="13" style="31" customWidth="1"/>
    <col min="17" max="17" width="8" style="31" customWidth="1"/>
    <col min="18" max="29" width="5.625" style="31" customWidth="1"/>
    <col min="30" max="30" width="8.875" style="32" customWidth="1"/>
    <col min="31" max="31" width="8.875" style="31" customWidth="1"/>
    <col min="32" max="32" width="12.75" style="1" customWidth="1"/>
    <col min="33" max="33" width="16.125" style="1" customWidth="1"/>
    <col min="34" max="16384" width="9.125" style="1"/>
  </cols>
  <sheetData>
    <row r="1" spans="1:33" ht="26.25" x14ac:dyDescent="0.35">
      <c r="A1" s="33" t="s">
        <v>108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ht="26.25" x14ac:dyDescent="0.35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33" ht="26.25" x14ac:dyDescent="0.35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</row>
    <row r="4" spans="1:33" s="2" customFormat="1" ht="21" customHeight="1" x14ac:dyDescent="0.35">
      <c r="A4" s="35" t="s">
        <v>2</v>
      </c>
      <c r="B4" s="37" t="s">
        <v>3</v>
      </c>
      <c r="C4" s="35" t="s">
        <v>4</v>
      </c>
      <c r="D4" s="39" t="s">
        <v>5</v>
      </c>
      <c r="E4" s="41" t="s">
        <v>6</v>
      </c>
      <c r="F4" s="43" t="s">
        <v>7</v>
      </c>
      <c r="G4" s="44"/>
      <c r="H4" s="44"/>
      <c r="I4" s="45"/>
      <c r="J4" s="41" t="s">
        <v>8</v>
      </c>
      <c r="K4" s="46" t="s">
        <v>9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8"/>
      <c r="AD4" s="49" t="s">
        <v>10</v>
      </c>
      <c r="AE4" s="49" t="s">
        <v>11</v>
      </c>
      <c r="AF4" s="37" t="s">
        <v>12</v>
      </c>
      <c r="AG4" s="35" t="s">
        <v>13</v>
      </c>
    </row>
    <row r="5" spans="1:33" ht="66.75" customHeight="1" x14ac:dyDescent="0.35">
      <c r="A5" s="36"/>
      <c r="B5" s="38"/>
      <c r="C5" s="36"/>
      <c r="D5" s="40"/>
      <c r="E5" s="42"/>
      <c r="F5" s="3" t="s">
        <v>14</v>
      </c>
      <c r="G5" s="4" t="s">
        <v>15</v>
      </c>
      <c r="H5" s="5" t="s">
        <v>16</v>
      </c>
      <c r="I5" s="6" t="s">
        <v>17</v>
      </c>
      <c r="J5" s="42"/>
      <c r="K5" s="7" t="s">
        <v>18</v>
      </c>
      <c r="L5" s="8" t="s">
        <v>19</v>
      </c>
      <c r="M5" s="8" t="s">
        <v>20</v>
      </c>
      <c r="N5" s="8" t="s">
        <v>21</v>
      </c>
      <c r="O5" s="8" t="s">
        <v>22</v>
      </c>
      <c r="P5" s="8" t="s">
        <v>23</v>
      </c>
      <c r="Q5" s="8" t="s">
        <v>24</v>
      </c>
      <c r="R5" s="8" t="s">
        <v>25</v>
      </c>
      <c r="S5" s="8" t="s">
        <v>26</v>
      </c>
      <c r="T5" s="8" t="s">
        <v>27</v>
      </c>
      <c r="U5" s="8" t="s">
        <v>28</v>
      </c>
      <c r="V5" s="8" t="s">
        <v>29</v>
      </c>
      <c r="W5" s="8" t="s">
        <v>30</v>
      </c>
      <c r="X5" s="8" t="s">
        <v>31</v>
      </c>
      <c r="Y5" s="8" t="s">
        <v>32</v>
      </c>
      <c r="Z5" s="8" t="s">
        <v>33</v>
      </c>
      <c r="AA5" s="8" t="s">
        <v>34</v>
      </c>
      <c r="AB5" s="8" t="s">
        <v>35</v>
      </c>
      <c r="AC5" s="9" t="s">
        <v>36</v>
      </c>
      <c r="AD5" s="50"/>
      <c r="AE5" s="50"/>
      <c r="AF5" s="38"/>
      <c r="AG5" s="36"/>
    </row>
    <row r="6" spans="1:33" x14ac:dyDescent="0.35">
      <c r="A6" s="10">
        <v>1</v>
      </c>
      <c r="B6" s="11" t="s">
        <v>37</v>
      </c>
      <c r="C6" s="12" t="s">
        <v>38</v>
      </c>
      <c r="D6" s="13">
        <v>45</v>
      </c>
      <c r="E6" s="14">
        <v>0</v>
      </c>
      <c r="F6" s="14">
        <v>5</v>
      </c>
      <c r="G6" s="13" t="s">
        <v>39</v>
      </c>
      <c r="H6" s="15" t="s">
        <v>40</v>
      </c>
      <c r="I6" s="16">
        <v>242111</v>
      </c>
      <c r="J6" s="17">
        <f>E6+F6</f>
        <v>5</v>
      </c>
      <c r="K6" s="18">
        <v>2</v>
      </c>
      <c r="L6" s="13">
        <v>0</v>
      </c>
      <c r="M6" s="18">
        <v>0</v>
      </c>
      <c r="N6" s="13">
        <v>0</v>
      </c>
      <c r="O6" s="18">
        <v>0</v>
      </c>
      <c r="P6" s="13">
        <v>0</v>
      </c>
      <c r="Q6" s="18">
        <v>0</v>
      </c>
      <c r="R6" s="18">
        <v>0</v>
      </c>
      <c r="S6" s="18">
        <v>1</v>
      </c>
      <c r="T6" s="18">
        <v>1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9">
        <v>1</v>
      </c>
      <c r="AA6" s="18">
        <v>0</v>
      </c>
      <c r="AB6" s="18">
        <v>0</v>
      </c>
      <c r="AC6" s="18"/>
      <c r="AD6" s="20">
        <f t="shared" ref="AD6:AD51" si="0">SUM(K6:AC6)</f>
        <v>5</v>
      </c>
      <c r="AE6" s="18">
        <f t="shared" ref="AE6:AE37" si="1">J6-AD6</f>
        <v>0</v>
      </c>
      <c r="AF6" s="13">
        <f t="shared" ref="AF6:AF37" si="2">D6*AD6</f>
        <v>225</v>
      </c>
      <c r="AG6" s="19"/>
    </row>
    <row r="7" spans="1:33" ht="42" x14ac:dyDescent="0.35">
      <c r="A7" s="10">
        <v>2</v>
      </c>
      <c r="B7" s="11" t="s">
        <v>41</v>
      </c>
      <c r="C7" s="12" t="s">
        <v>42</v>
      </c>
      <c r="D7" s="13">
        <v>68</v>
      </c>
      <c r="E7" s="14">
        <v>0</v>
      </c>
      <c r="F7" s="14">
        <v>4</v>
      </c>
      <c r="G7" s="13" t="s">
        <v>39</v>
      </c>
      <c r="H7" s="15" t="s">
        <v>40</v>
      </c>
      <c r="I7" s="16">
        <v>242476</v>
      </c>
      <c r="J7" s="17">
        <f t="shared" ref="J7:J58" si="3">E7+F7</f>
        <v>4</v>
      </c>
      <c r="K7" s="18">
        <v>0</v>
      </c>
      <c r="L7" s="13">
        <v>0</v>
      </c>
      <c r="M7" s="18">
        <v>0</v>
      </c>
      <c r="N7" s="13">
        <v>0</v>
      </c>
      <c r="O7" s="18">
        <v>2</v>
      </c>
      <c r="P7" s="13">
        <v>0</v>
      </c>
      <c r="Q7" s="18">
        <v>0</v>
      </c>
      <c r="R7" s="18">
        <v>0</v>
      </c>
      <c r="S7" s="18">
        <v>0</v>
      </c>
      <c r="T7" s="18"/>
      <c r="U7" s="18">
        <v>0</v>
      </c>
      <c r="V7" s="18">
        <v>0</v>
      </c>
      <c r="W7" s="18">
        <v>1</v>
      </c>
      <c r="X7" s="18">
        <v>0</v>
      </c>
      <c r="Y7" s="18">
        <v>0</v>
      </c>
      <c r="Z7" s="19">
        <v>1</v>
      </c>
      <c r="AA7" s="18">
        <v>0</v>
      </c>
      <c r="AB7" s="18">
        <v>0</v>
      </c>
      <c r="AC7" s="18"/>
      <c r="AD7" s="20">
        <f t="shared" si="0"/>
        <v>4</v>
      </c>
      <c r="AE7" s="18">
        <f t="shared" si="1"/>
        <v>0</v>
      </c>
      <c r="AF7" s="13">
        <f t="shared" si="2"/>
        <v>272</v>
      </c>
      <c r="AG7" s="19"/>
    </row>
    <row r="8" spans="1:33" ht="42" x14ac:dyDescent="0.35">
      <c r="A8" s="10">
        <v>3</v>
      </c>
      <c r="B8" s="11" t="s">
        <v>43</v>
      </c>
      <c r="C8" s="12" t="s">
        <v>42</v>
      </c>
      <c r="D8" s="21">
        <v>68</v>
      </c>
      <c r="E8" s="14">
        <v>0</v>
      </c>
      <c r="F8" s="14"/>
      <c r="G8" s="21"/>
      <c r="H8" s="15"/>
      <c r="I8" s="22"/>
      <c r="J8" s="17">
        <f t="shared" si="3"/>
        <v>0</v>
      </c>
      <c r="K8" s="18"/>
      <c r="L8" s="18"/>
      <c r="M8" s="18"/>
      <c r="N8" s="18"/>
      <c r="O8" s="18"/>
      <c r="P8" s="13"/>
      <c r="Q8" s="18"/>
      <c r="R8" s="18"/>
      <c r="S8" s="18"/>
      <c r="T8" s="18"/>
      <c r="U8" s="18"/>
      <c r="V8" s="18"/>
      <c r="W8" s="18"/>
      <c r="X8" s="18"/>
      <c r="Y8" s="23"/>
      <c r="Z8" s="18"/>
      <c r="AA8" s="18"/>
      <c r="AB8" s="18"/>
      <c r="AC8" s="18"/>
      <c r="AD8" s="20">
        <f t="shared" si="0"/>
        <v>0</v>
      </c>
      <c r="AE8" s="18">
        <f t="shared" si="1"/>
        <v>0</v>
      </c>
      <c r="AF8" s="13">
        <f t="shared" si="2"/>
        <v>0</v>
      </c>
      <c r="AG8" s="19"/>
    </row>
    <row r="9" spans="1:33" ht="42" x14ac:dyDescent="0.35">
      <c r="A9" s="10">
        <v>4</v>
      </c>
      <c r="B9" s="11" t="s">
        <v>44</v>
      </c>
      <c r="C9" s="12" t="s">
        <v>42</v>
      </c>
      <c r="D9" s="13">
        <v>68</v>
      </c>
      <c r="E9" s="14">
        <v>0</v>
      </c>
      <c r="F9" s="14"/>
      <c r="G9" s="13"/>
      <c r="H9" s="15"/>
      <c r="I9" s="16"/>
      <c r="J9" s="17">
        <f t="shared" si="3"/>
        <v>0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20">
        <f t="shared" si="0"/>
        <v>0</v>
      </c>
      <c r="AE9" s="18">
        <f t="shared" si="1"/>
        <v>0</v>
      </c>
      <c r="AF9" s="13">
        <f t="shared" si="2"/>
        <v>0</v>
      </c>
      <c r="AG9" s="19"/>
    </row>
    <row r="10" spans="1:33" ht="42" x14ac:dyDescent="0.35">
      <c r="A10" s="10">
        <v>5</v>
      </c>
      <c r="B10" s="11" t="s">
        <v>45</v>
      </c>
      <c r="C10" s="12" t="s">
        <v>42</v>
      </c>
      <c r="D10" s="21">
        <v>68</v>
      </c>
      <c r="E10" s="14">
        <v>0</v>
      </c>
      <c r="F10" s="14"/>
      <c r="G10" s="21"/>
      <c r="H10" s="15"/>
      <c r="I10" s="22"/>
      <c r="J10" s="17">
        <f t="shared" si="3"/>
        <v>0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20">
        <f t="shared" si="0"/>
        <v>0</v>
      </c>
      <c r="AE10" s="18">
        <f t="shared" si="1"/>
        <v>0</v>
      </c>
      <c r="AF10" s="13">
        <f t="shared" si="2"/>
        <v>0</v>
      </c>
      <c r="AG10" s="19"/>
    </row>
    <row r="11" spans="1:33" ht="42" x14ac:dyDescent="0.35">
      <c r="A11" s="10">
        <v>6</v>
      </c>
      <c r="B11" s="11" t="s">
        <v>46</v>
      </c>
      <c r="C11" s="12" t="s">
        <v>47</v>
      </c>
      <c r="D11" s="13">
        <v>105</v>
      </c>
      <c r="E11" s="14">
        <v>0</v>
      </c>
      <c r="F11" s="14"/>
      <c r="G11" s="13"/>
      <c r="H11" s="15"/>
      <c r="I11" s="16"/>
      <c r="J11" s="17">
        <f t="shared" si="3"/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20">
        <f t="shared" si="0"/>
        <v>0</v>
      </c>
      <c r="AE11" s="18">
        <f t="shared" si="1"/>
        <v>0</v>
      </c>
      <c r="AF11" s="13">
        <f t="shared" si="2"/>
        <v>0</v>
      </c>
      <c r="AG11" s="19"/>
    </row>
    <row r="12" spans="1:33" ht="42" x14ac:dyDescent="0.35">
      <c r="A12" s="10">
        <v>7</v>
      </c>
      <c r="B12" s="11" t="s">
        <v>48</v>
      </c>
      <c r="C12" s="12" t="s">
        <v>42</v>
      </c>
      <c r="D12" s="13">
        <v>98</v>
      </c>
      <c r="E12" s="14">
        <v>0</v>
      </c>
      <c r="F12" s="14"/>
      <c r="G12" s="13"/>
      <c r="H12" s="15"/>
      <c r="I12" s="16"/>
      <c r="J12" s="17">
        <f t="shared" si="3"/>
        <v>0</v>
      </c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20">
        <f t="shared" si="0"/>
        <v>0</v>
      </c>
      <c r="AE12" s="18">
        <f t="shared" si="1"/>
        <v>0</v>
      </c>
      <c r="AF12" s="13">
        <f t="shared" si="2"/>
        <v>0</v>
      </c>
      <c r="AG12" s="19"/>
    </row>
    <row r="13" spans="1:33" x14ac:dyDescent="0.35">
      <c r="A13" s="10">
        <v>8</v>
      </c>
      <c r="B13" s="11" t="s">
        <v>49</v>
      </c>
      <c r="C13" s="12" t="s">
        <v>50</v>
      </c>
      <c r="D13" s="13">
        <v>35</v>
      </c>
      <c r="E13" s="14">
        <v>0</v>
      </c>
      <c r="F13" s="14"/>
      <c r="G13" s="13"/>
      <c r="H13" s="15"/>
      <c r="I13" s="16"/>
      <c r="J13" s="17">
        <f t="shared" si="3"/>
        <v>0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20">
        <f t="shared" si="0"/>
        <v>0</v>
      </c>
      <c r="AE13" s="18">
        <f t="shared" si="1"/>
        <v>0</v>
      </c>
      <c r="AF13" s="13">
        <f t="shared" si="2"/>
        <v>0</v>
      </c>
      <c r="AG13" s="19"/>
    </row>
    <row r="14" spans="1:33" x14ac:dyDescent="0.35">
      <c r="A14" s="10">
        <v>9</v>
      </c>
      <c r="B14" s="11" t="s">
        <v>51</v>
      </c>
      <c r="C14" s="12" t="s">
        <v>52</v>
      </c>
      <c r="D14" s="13">
        <v>48</v>
      </c>
      <c r="E14" s="14">
        <v>0</v>
      </c>
      <c r="F14" s="14"/>
      <c r="G14" s="13"/>
      <c r="H14" s="15"/>
      <c r="I14" s="16"/>
      <c r="J14" s="17">
        <f t="shared" si="3"/>
        <v>0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20">
        <f t="shared" si="0"/>
        <v>0</v>
      </c>
      <c r="AE14" s="18">
        <f t="shared" si="1"/>
        <v>0</v>
      </c>
      <c r="AF14" s="13">
        <f t="shared" si="2"/>
        <v>0</v>
      </c>
      <c r="AG14" s="19"/>
    </row>
    <row r="15" spans="1:33" x14ac:dyDescent="0.35">
      <c r="A15" s="10">
        <v>10</v>
      </c>
      <c r="B15" s="11" t="s">
        <v>53</v>
      </c>
      <c r="C15" s="12" t="s">
        <v>54</v>
      </c>
      <c r="D15" s="13">
        <v>10</v>
      </c>
      <c r="E15" s="14">
        <v>0</v>
      </c>
      <c r="F15" s="14"/>
      <c r="G15" s="13"/>
      <c r="H15" s="15"/>
      <c r="I15" s="16"/>
      <c r="J15" s="17">
        <f t="shared" si="3"/>
        <v>0</v>
      </c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20">
        <f t="shared" si="0"/>
        <v>0</v>
      </c>
      <c r="AE15" s="18">
        <f t="shared" si="1"/>
        <v>0</v>
      </c>
      <c r="AF15" s="13">
        <f t="shared" si="2"/>
        <v>0</v>
      </c>
      <c r="AG15" s="19"/>
    </row>
    <row r="16" spans="1:33" x14ac:dyDescent="0.35">
      <c r="A16" s="10">
        <v>11</v>
      </c>
      <c r="B16" s="11" t="s">
        <v>55</v>
      </c>
      <c r="C16" s="12" t="s">
        <v>54</v>
      </c>
      <c r="D16" s="13">
        <v>50</v>
      </c>
      <c r="E16" s="14">
        <v>0</v>
      </c>
      <c r="F16" s="14"/>
      <c r="G16" s="13"/>
      <c r="H16" s="15"/>
      <c r="I16" s="16"/>
      <c r="J16" s="17">
        <f t="shared" si="3"/>
        <v>0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20">
        <f t="shared" si="0"/>
        <v>0</v>
      </c>
      <c r="AE16" s="18">
        <f t="shared" si="1"/>
        <v>0</v>
      </c>
      <c r="AF16" s="13">
        <f t="shared" si="2"/>
        <v>0</v>
      </c>
      <c r="AG16" s="19"/>
    </row>
    <row r="17" spans="1:33" x14ac:dyDescent="0.35">
      <c r="A17" s="10">
        <v>12</v>
      </c>
      <c r="B17" s="11" t="s">
        <v>56</v>
      </c>
      <c r="C17" s="12" t="s">
        <v>54</v>
      </c>
      <c r="D17" s="13">
        <v>38</v>
      </c>
      <c r="E17" s="14">
        <v>0</v>
      </c>
      <c r="F17" s="14"/>
      <c r="G17" s="13"/>
      <c r="H17" s="15"/>
      <c r="I17" s="16"/>
      <c r="J17" s="17">
        <f t="shared" si="3"/>
        <v>0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20">
        <f t="shared" si="0"/>
        <v>0</v>
      </c>
      <c r="AE17" s="18">
        <f t="shared" si="1"/>
        <v>0</v>
      </c>
      <c r="AF17" s="13">
        <f t="shared" si="2"/>
        <v>0</v>
      </c>
      <c r="AG17" s="19"/>
    </row>
    <row r="18" spans="1:33" x14ac:dyDescent="0.35">
      <c r="A18" s="10">
        <v>13</v>
      </c>
      <c r="B18" s="11" t="s">
        <v>57</v>
      </c>
      <c r="C18" s="12" t="s">
        <v>54</v>
      </c>
      <c r="D18" s="13">
        <v>21</v>
      </c>
      <c r="E18" s="14">
        <v>0</v>
      </c>
      <c r="F18" s="14"/>
      <c r="G18" s="13"/>
      <c r="H18" s="15"/>
      <c r="I18" s="16"/>
      <c r="J18" s="17">
        <f t="shared" si="3"/>
        <v>0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20">
        <f t="shared" si="0"/>
        <v>0</v>
      </c>
      <c r="AE18" s="18">
        <f t="shared" si="1"/>
        <v>0</v>
      </c>
      <c r="AF18" s="13">
        <f t="shared" si="2"/>
        <v>0</v>
      </c>
      <c r="AG18" s="19"/>
    </row>
    <row r="19" spans="1:33" x14ac:dyDescent="0.35">
      <c r="A19" s="10">
        <v>14</v>
      </c>
      <c r="B19" s="11" t="s">
        <v>58</v>
      </c>
      <c r="C19" s="12" t="s">
        <v>54</v>
      </c>
      <c r="D19" s="13">
        <v>15</v>
      </c>
      <c r="E19" s="14">
        <v>0</v>
      </c>
      <c r="F19" s="14"/>
      <c r="G19" s="13"/>
      <c r="H19" s="15"/>
      <c r="I19" s="16"/>
      <c r="J19" s="17">
        <f t="shared" si="3"/>
        <v>0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20">
        <f t="shared" si="0"/>
        <v>0</v>
      </c>
      <c r="AE19" s="18">
        <f t="shared" si="1"/>
        <v>0</v>
      </c>
      <c r="AF19" s="13">
        <f t="shared" si="2"/>
        <v>0</v>
      </c>
      <c r="AG19" s="19"/>
    </row>
    <row r="20" spans="1:33" x14ac:dyDescent="0.35">
      <c r="A20" s="10">
        <v>15</v>
      </c>
      <c r="B20" s="11" t="s">
        <v>59</v>
      </c>
      <c r="C20" s="12" t="s">
        <v>54</v>
      </c>
      <c r="D20" s="13">
        <v>10</v>
      </c>
      <c r="E20" s="14">
        <v>0</v>
      </c>
      <c r="F20" s="14"/>
      <c r="G20" s="13"/>
      <c r="H20" s="15"/>
      <c r="I20" s="16"/>
      <c r="J20" s="17">
        <f t="shared" si="3"/>
        <v>0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9"/>
      <c r="AA20" s="18"/>
      <c r="AB20" s="18"/>
      <c r="AC20" s="18"/>
      <c r="AD20" s="20">
        <f t="shared" si="0"/>
        <v>0</v>
      </c>
      <c r="AE20" s="18">
        <f t="shared" si="1"/>
        <v>0</v>
      </c>
      <c r="AF20" s="13">
        <f t="shared" si="2"/>
        <v>0</v>
      </c>
      <c r="AG20" s="19"/>
    </row>
    <row r="21" spans="1:33" x14ac:dyDescent="0.35">
      <c r="A21" s="10">
        <v>16</v>
      </c>
      <c r="B21" s="11" t="s">
        <v>60</v>
      </c>
      <c r="C21" s="12" t="s">
        <v>61</v>
      </c>
      <c r="D21" s="13">
        <v>56</v>
      </c>
      <c r="E21" s="14">
        <v>0</v>
      </c>
      <c r="F21" s="14"/>
      <c r="G21" s="13"/>
      <c r="H21" s="15"/>
      <c r="I21" s="16"/>
      <c r="J21" s="17">
        <f t="shared" si="3"/>
        <v>0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20">
        <f t="shared" si="0"/>
        <v>0</v>
      </c>
      <c r="AE21" s="18">
        <f t="shared" si="1"/>
        <v>0</v>
      </c>
      <c r="AF21" s="13">
        <f t="shared" si="2"/>
        <v>0</v>
      </c>
      <c r="AG21" s="19"/>
    </row>
    <row r="22" spans="1:33" x14ac:dyDescent="0.35">
      <c r="A22" s="10">
        <v>17</v>
      </c>
      <c r="B22" s="11" t="s">
        <v>62</v>
      </c>
      <c r="C22" s="12" t="s">
        <v>61</v>
      </c>
      <c r="D22" s="21">
        <v>240</v>
      </c>
      <c r="E22" s="14">
        <v>0</v>
      </c>
      <c r="F22" s="14"/>
      <c r="G22" s="21"/>
      <c r="H22" s="15"/>
      <c r="I22" s="22"/>
      <c r="J22" s="17">
        <f t="shared" si="3"/>
        <v>0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20">
        <f t="shared" si="0"/>
        <v>0</v>
      </c>
      <c r="AE22" s="18">
        <f t="shared" si="1"/>
        <v>0</v>
      </c>
      <c r="AF22" s="13">
        <f t="shared" si="2"/>
        <v>0</v>
      </c>
      <c r="AG22" s="19"/>
    </row>
    <row r="23" spans="1:33" ht="42" x14ac:dyDescent="0.35">
      <c r="A23" s="10">
        <v>18</v>
      </c>
      <c r="B23" s="11" t="s">
        <v>63</v>
      </c>
      <c r="C23" s="12" t="s">
        <v>64</v>
      </c>
      <c r="D23" s="21">
        <v>0.49</v>
      </c>
      <c r="E23" s="14">
        <v>0</v>
      </c>
      <c r="F23" s="14">
        <v>6</v>
      </c>
      <c r="G23" s="21" t="s">
        <v>39</v>
      </c>
      <c r="H23" s="15" t="s">
        <v>40</v>
      </c>
      <c r="I23" s="22">
        <v>22965</v>
      </c>
      <c r="J23" s="17">
        <f t="shared" si="3"/>
        <v>6</v>
      </c>
      <c r="K23" s="18"/>
      <c r="L23" s="18"/>
      <c r="M23" s="18"/>
      <c r="N23" s="18"/>
      <c r="O23" s="18"/>
      <c r="P23" s="18">
        <v>0</v>
      </c>
      <c r="Q23" s="18"/>
      <c r="R23" s="18"/>
      <c r="S23" s="18"/>
      <c r="T23" s="18"/>
      <c r="U23" s="18"/>
      <c r="V23" s="18"/>
      <c r="W23" s="18"/>
      <c r="X23" s="18">
        <v>6</v>
      </c>
      <c r="Y23" s="18"/>
      <c r="Z23" s="18"/>
      <c r="AA23" s="18"/>
      <c r="AB23" s="18"/>
      <c r="AC23" s="18"/>
      <c r="AD23" s="20">
        <f t="shared" si="0"/>
        <v>6</v>
      </c>
      <c r="AE23" s="18">
        <f t="shared" si="1"/>
        <v>0</v>
      </c>
      <c r="AF23" s="13">
        <f t="shared" si="2"/>
        <v>2.94</v>
      </c>
      <c r="AG23" s="19"/>
    </row>
    <row r="24" spans="1:33" ht="42" x14ac:dyDescent="0.35">
      <c r="A24" s="10">
        <v>19</v>
      </c>
      <c r="B24" s="11" t="s">
        <v>65</v>
      </c>
      <c r="C24" s="12" t="s">
        <v>64</v>
      </c>
      <c r="D24" s="13">
        <v>0.5</v>
      </c>
      <c r="E24" s="14">
        <v>0</v>
      </c>
      <c r="F24" s="14">
        <v>4</v>
      </c>
      <c r="G24" s="13" t="s">
        <v>39</v>
      </c>
      <c r="H24" s="15" t="s">
        <v>40</v>
      </c>
      <c r="I24" s="16">
        <v>22965</v>
      </c>
      <c r="J24" s="17">
        <f t="shared" si="3"/>
        <v>4</v>
      </c>
      <c r="K24" s="18"/>
      <c r="L24" s="18"/>
      <c r="M24" s="18"/>
      <c r="N24" s="18"/>
      <c r="O24" s="18"/>
      <c r="P24" s="18">
        <v>1</v>
      </c>
      <c r="Q24" s="18"/>
      <c r="R24" s="18"/>
      <c r="S24" s="18"/>
      <c r="T24" s="18"/>
      <c r="U24" s="18"/>
      <c r="V24" s="18"/>
      <c r="W24" s="18"/>
      <c r="X24" s="18">
        <v>1</v>
      </c>
      <c r="Y24" s="18"/>
      <c r="Z24" s="18"/>
      <c r="AA24" s="18"/>
      <c r="AB24" s="18"/>
      <c r="AC24" s="18">
        <v>2</v>
      </c>
      <c r="AD24" s="20">
        <f t="shared" si="0"/>
        <v>4</v>
      </c>
      <c r="AE24" s="18">
        <f t="shared" si="1"/>
        <v>0</v>
      </c>
      <c r="AF24" s="13">
        <f t="shared" si="2"/>
        <v>2</v>
      </c>
      <c r="AG24" s="19"/>
    </row>
    <row r="25" spans="1:33" ht="42" x14ac:dyDescent="0.35">
      <c r="A25" s="10">
        <v>20</v>
      </c>
      <c r="B25" s="11" t="s">
        <v>66</v>
      </c>
      <c r="C25" s="12" t="s">
        <v>64</v>
      </c>
      <c r="D25" s="13">
        <v>1.9</v>
      </c>
      <c r="E25" s="14">
        <v>0</v>
      </c>
      <c r="F25" s="14"/>
      <c r="G25" s="13"/>
      <c r="H25" s="15"/>
      <c r="I25" s="16"/>
      <c r="J25" s="17">
        <f t="shared" si="3"/>
        <v>0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20">
        <f t="shared" si="0"/>
        <v>0</v>
      </c>
      <c r="AE25" s="18">
        <f t="shared" si="1"/>
        <v>0</v>
      </c>
      <c r="AF25" s="13">
        <f t="shared" si="2"/>
        <v>0</v>
      </c>
      <c r="AG25" s="19"/>
    </row>
    <row r="26" spans="1:33" ht="42" x14ac:dyDescent="0.35">
      <c r="A26" s="10">
        <v>21</v>
      </c>
      <c r="B26" s="11" t="s">
        <v>67</v>
      </c>
      <c r="C26" s="12" t="s">
        <v>64</v>
      </c>
      <c r="D26" s="13">
        <v>1.9</v>
      </c>
      <c r="E26" s="14">
        <v>0</v>
      </c>
      <c r="F26" s="14"/>
      <c r="G26" s="13"/>
      <c r="H26" s="15"/>
      <c r="I26" s="16"/>
      <c r="J26" s="17">
        <f t="shared" si="3"/>
        <v>0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20">
        <f t="shared" si="0"/>
        <v>0</v>
      </c>
      <c r="AE26" s="18">
        <f t="shared" si="1"/>
        <v>0</v>
      </c>
      <c r="AF26" s="13">
        <f t="shared" si="2"/>
        <v>0</v>
      </c>
      <c r="AG26" s="19"/>
    </row>
    <row r="27" spans="1:33" ht="42" x14ac:dyDescent="0.35">
      <c r="A27" s="10">
        <v>22</v>
      </c>
      <c r="B27" s="11" t="s">
        <v>68</v>
      </c>
      <c r="C27" s="12" t="s">
        <v>64</v>
      </c>
      <c r="D27" s="13">
        <v>4.75</v>
      </c>
      <c r="E27" s="14">
        <v>0</v>
      </c>
      <c r="F27" s="14">
        <v>8</v>
      </c>
      <c r="G27" s="13" t="s">
        <v>39</v>
      </c>
      <c r="H27" s="15" t="s">
        <v>40</v>
      </c>
      <c r="I27" s="16">
        <v>22965</v>
      </c>
      <c r="J27" s="17">
        <f t="shared" si="3"/>
        <v>8</v>
      </c>
      <c r="K27" s="18"/>
      <c r="L27" s="18"/>
      <c r="M27" s="18"/>
      <c r="N27" s="18"/>
      <c r="O27" s="18"/>
      <c r="P27" s="18">
        <v>5</v>
      </c>
      <c r="Q27" s="18"/>
      <c r="R27" s="18"/>
      <c r="S27" s="18"/>
      <c r="T27" s="18"/>
      <c r="U27" s="18"/>
      <c r="V27" s="18"/>
      <c r="W27" s="18"/>
      <c r="X27" s="18">
        <v>2</v>
      </c>
      <c r="Y27" s="18"/>
      <c r="Z27" s="18"/>
      <c r="AA27" s="18"/>
      <c r="AB27" s="18"/>
      <c r="AC27" s="18">
        <v>1</v>
      </c>
      <c r="AD27" s="20">
        <f t="shared" si="0"/>
        <v>8</v>
      </c>
      <c r="AE27" s="18">
        <f t="shared" si="1"/>
        <v>0</v>
      </c>
      <c r="AF27" s="13">
        <f t="shared" si="2"/>
        <v>38</v>
      </c>
      <c r="AG27" s="19"/>
    </row>
    <row r="28" spans="1:33" ht="42" x14ac:dyDescent="0.35">
      <c r="A28" s="10">
        <v>23</v>
      </c>
      <c r="B28" s="11" t="s">
        <v>69</v>
      </c>
      <c r="C28" s="12" t="s">
        <v>64</v>
      </c>
      <c r="D28" s="13">
        <v>3.25</v>
      </c>
      <c r="E28" s="14">
        <v>0</v>
      </c>
      <c r="F28" s="14">
        <v>9</v>
      </c>
      <c r="G28" s="13" t="s">
        <v>39</v>
      </c>
      <c r="H28" s="15" t="s">
        <v>40</v>
      </c>
      <c r="I28" s="16">
        <v>22965</v>
      </c>
      <c r="J28" s="17">
        <f t="shared" si="3"/>
        <v>9</v>
      </c>
      <c r="K28" s="18"/>
      <c r="L28" s="18"/>
      <c r="M28" s="18"/>
      <c r="N28" s="18"/>
      <c r="O28" s="18"/>
      <c r="P28" s="18">
        <v>2</v>
      </c>
      <c r="Q28" s="18"/>
      <c r="R28" s="18"/>
      <c r="S28" s="18"/>
      <c r="T28" s="18"/>
      <c r="U28" s="18"/>
      <c r="V28" s="18"/>
      <c r="W28" s="18"/>
      <c r="X28" s="18">
        <v>2</v>
      </c>
      <c r="Y28" s="18"/>
      <c r="Z28" s="18"/>
      <c r="AA28" s="18">
        <v>4</v>
      </c>
      <c r="AB28" s="18"/>
      <c r="AC28" s="18">
        <v>1</v>
      </c>
      <c r="AD28" s="20">
        <f t="shared" si="0"/>
        <v>9</v>
      </c>
      <c r="AE28" s="18">
        <f t="shared" si="1"/>
        <v>0</v>
      </c>
      <c r="AF28" s="13">
        <f t="shared" si="2"/>
        <v>29.25</v>
      </c>
      <c r="AG28" s="19"/>
    </row>
    <row r="29" spans="1:33" x14ac:dyDescent="0.35">
      <c r="A29" s="10">
        <v>24</v>
      </c>
      <c r="B29" s="11" t="s">
        <v>70</v>
      </c>
      <c r="C29" s="12" t="s">
        <v>54</v>
      </c>
      <c r="D29" s="13">
        <v>45</v>
      </c>
      <c r="E29" s="14">
        <v>0</v>
      </c>
      <c r="F29" s="14">
        <v>8</v>
      </c>
      <c r="G29" s="13" t="s">
        <v>39</v>
      </c>
      <c r="H29" s="15" t="s">
        <v>40</v>
      </c>
      <c r="I29" s="16">
        <v>22965</v>
      </c>
      <c r="J29" s="17">
        <f t="shared" si="3"/>
        <v>8</v>
      </c>
      <c r="K29" s="18"/>
      <c r="L29" s="18"/>
      <c r="M29" s="18"/>
      <c r="N29" s="18"/>
      <c r="O29" s="18"/>
      <c r="P29" s="18">
        <v>1</v>
      </c>
      <c r="Q29" s="18"/>
      <c r="R29" s="18"/>
      <c r="S29" s="18"/>
      <c r="T29" s="18"/>
      <c r="U29" s="18"/>
      <c r="V29" s="18"/>
      <c r="W29" s="18"/>
      <c r="X29" s="18">
        <v>2</v>
      </c>
      <c r="Y29" s="18"/>
      <c r="Z29" s="18"/>
      <c r="AA29" s="18"/>
      <c r="AB29" s="18"/>
      <c r="AC29" s="18">
        <v>5</v>
      </c>
      <c r="AD29" s="20">
        <f t="shared" si="0"/>
        <v>8</v>
      </c>
      <c r="AE29" s="18">
        <f t="shared" si="1"/>
        <v>0</v>
      </c>
      <c r="AF29" s="13">
        <f t="shared" si="2"/>
        <v>360</v>
      </c>
      <c r="AG29" s="19"/>
    </row>
    <row r="30" spans="1:33" x14ac:dyDescent="0.35">
      <c r="A30" s="10">
        <v>25</v>
      </c>
      <c r="B30" s="11" t="s">
        <v>71</v>
      </c>
      <c r="C30" s="12" t="s">
        <v>38</v>
      </c>
      <c r="D30" s="13">
        <v>45</v>
      </c>
      <c r="E30" s="14">
        <v>0</v>
      </c>
      <c r="F30" s="14">
        <v>8</v>
      </c>
      <c r="G30" s="13" t="s">
        <v>39</v>
      </c>
      <c r="H30" s="15" t="s">
        <v>40</v>
      </c>
      <c r="I30" s="16">
        <v>22965</v>
      </c>
      <c r="J30" s="17">
        <f t="shared" si="3"/>
        <v>8</v>
      </c>
      <c r="K30" s="18"/>
      <c r="L30" s="18"/>
      <c r="M30" s="18"/>
      <c r="N30" s="18"/>
      <c r="O30" s="18"/>
      <c r="P30" s="18">
        <v>5</v>
      </c>
      <c r="Q30" s="18"/>
      <c r="R30" s="18"/>
      <c r="S30" s="18"/>
      <c r="T30" s="18"/>
      <c r="U30" s="18"/>
      <c r="V30" s="18"/>
      <c r="W30" s="18"/>
      <c r="X30" s="18">
        <v>2</v>
      </c>
      <c r="Y30" s="18"/>
      <c r="Z30" s="18"/>
      <c r="AA30" s="18"/>
      <c r="AB30" s="18"/>
      <c r="AC30" s="18">
        <v>1</v>
      </c>
      <c r="AD30" s="20">
        <f t="shared" si="0"/>
        <v>8</v>
      </c>
      <c r="AE30" s="18">
        <f t="shared" si="1"/>
        <v>0</v>
      </c>
      <c r="AF30" s="13">
        <f t="shared" si="2"/>
        <v>360</v>
      </c>
      <c r="AG30" s="19"/>
    </row>
    <row r="31" spans="1:33" x14ac:dyDescent="0.35">
      <c r="A31" s="10">
        <v>26</v>
      </c>
      <c r="B31" s="11" t="s">
        <v>72</v>
      </c>
      <c r="C31" s="12" t="s">
        <v>73</v>
      </c>
      <c r="D31" s="13">
        <v>95</v>
      </c>
      <c r="E31" s="14">
        <v>0</v>
      </c>
      <c r="F31" s="14">
        <v>12</v>
      </c>
      <c r="G31" s="13" t="s">
        <v>39</v>
      </c>
      <c r="H31" s="15" t="s">
        <v>40</v>
      </c>
      <c r="I31" s="16">
        <v>22965</v>
      </c>
      <c r="J31" s="17">
        <f t="shared" si="3"/>
        <v>12</v>
      </c>
      <c r="K31" s="18"/>
      <c r="L31" s="18"/>
      <c r="M31" s="18"/>
      <c r="N31" s="18"/>
      <c r="O31" s="18"/>
      <c r="P31" s="18">
        <v>5</v>
      </c>
      <c r="Q31" s="18"/>
      <c r="R31" s="18"/>
      <c r="S31" s="18"/>
      <c r="T31" s="18"/>
      <c r="U31" s="18"/>
      <c r="V31" s="18"/>
      <c r="W31" s="18"/>
      <c r="X31" s="18">
        <v>2</v>
      </c>
      <c r="Y31" s="18"/>
      <c r="Z31" s="18"/>
      <c r="AA31" s="18"/>
      <c r="AB31" s="18"/>
      <c r="AC31" s="18">
        <v>5</v>
      </c>
      <c r="AD31" s="20">
        <f t="shared" si="0"/>
        <v>12</v>
      </c>
      <c r="AE31" s="18">
        <f t="shared" si="1"/>
        <v>0</v>
      </c>
      <c r="AF31" s="13">
        <f t="shared" si="2"/>
        <v>1140</v>
      </c>
      <c r="AG31" s="19"/>
    </row>
    <row r="32" spans="1:33" ht="42" x14ac:dyDescent="0.35">
      <c r="A32" s="10">
        <v>27</v>
      </c>
      <c r="B32" s="11" t="s">
        <v>74</v>
      </c>
      <c r="C32" s="12" t="s">
        <v>73</v>
      </c>
      <c r="D32" s="13">
        <v>8</v>
      </c>
      <c r="E32" s="14">
        <v>0</v>
      </c>
      <c r="F32" s="14"/>
      <c r="G32" s="13"/>
      <c r="H32" s="15"/>
      <c r="I32" s="16"/>
      <c r="J32" s="17">
        <f t="shared" si="3"/>
        <v>0</v>
      </c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20">
        <f t="shared" si="0"/>
        <v>0</v>
      </c>
      <c r="AE32" s="18">
        <f t="shared" si="1"/>
        <v>0</v>
      </c>
      <c r="AF32" s="13">
        <f t="shared" si="2"/>
        <v>0</v>
      </c>
      <c r="AG32" s="19"/>
    </row>
    <row r="33" spans="1:33" ht="42" x14ac:dyDescent="0.35">
      <c r="A33" s="10">
        <v>28</v>
      </c>
      <c r="B33" s="11" t="s">
        <v>75</v>
      </c>
      <c r="C33" s="12" t="s">
        <v>73</v>
      </c>
      <c r="D33" s="13">
        <v>12</v>
      </c>
      <c r="E33" s="14">
        <v>0</v>
      </c>
      <c r="F33" s="14">
        <v>15</v>
      </c>
      <c r="G33" s="13" t="s">
        <v>39</v>
      </c>
      <c r="H33" s="15" t="s">
        <v>40</v>
      </c>
      <c r="I33" s="16">
        <v>22965</v>
      </c>
      <c r="J33" s="17">
        <f t="shared" si="3"/>
        <v>15</v>
      </c>
      <c r="K33" s="18"/>
      <c r="L33" s="18"/>
      <c r="M33" s="18"/>
      <c r="N33" s="18"/>
      <c r="O33" s="18"/>
      <c r="P33" s="18">
        <v>5</v>
      </c>
      <c r="Q33" s="18"/>
      <c r="R33" s="18"/>
      <c r="S33" s="18"/>
      <c r="T33" s="18"/>
      <c r="U33" s="18"/>
      <c r="V33" s="18"/>
      <c r="W33" s="18"/>
      <c r="X33" s="18">
        <v>2</v>
      </c>
      <c r="Y33" s="18"/>
      <c r="Z33" s="18"/>
      <c r="AA33" s="18"/>
      <c r="AB33" s="18">
        <v>1</v>
      </c>
      <c r="AC33" s="18">
        <v>7</v>
      </c>
      <c r="AD33" s="20">
        <f t="shared" si="0"/>
        <v>15</v>
      </c>
      <c r="AE33" s="18">
        <f t="shared" si="1"/>
        <v>0</v>
      </c>
      <c r="AF33" s="13">
        <f t="shared" si="2"/>
        <v>180</v>
      </c>
      <c r="AG33" s="19"/>
    </row>
    <row r="34" spans="1:33" x14ac:dyDescent="0.35">
      <c r="A34" s="10">
        <v>29</v>
      </c>
      <c r="B34" s="11" t="s">
        <v>76</v>
      </c>
      <c r="C34" s="12" t="s">
        <v>73</v>
      </c>
      <c r="D34" s="13">
        <v>25</v>
      </c>
      <c r="E34" s="14">
        <v>0</v>
      </c>
      <c r="F34" s="14">
        <v>18</v>
      </c>
      <c r="G34" s="13" t="s">
        <v>39</v>
      </c>
      <c r="H34" s="15" t="s">
        <v>40</v>
      </c>
      <c r="I34" s="16">
        <v>22965</v>
      </c>
      <c r="J34" s="17">
        <f t="shared" si="3"/>
        <v>18</v>
      </c>
      <c r="K34" s="18"/>
      <c r="L34" s="18"/>
      <c r="M34" s="18"/>
      <c r="N34" s="18"/>
      <c r="O34" s="18"/>
      <c r="P34" s="18">
        <v>5</v>
      </c>
      <c r="Q34" s="18"/>
      <c r="R34" s="18"/>
      <c r="S34" s="18"/>
      <c r="T34" s="18"/>
      <c r="U34" s="18">
        <v>1</v>
      </c>
      <c r="V34" s="18">
        <v>1</v>
      </c>
      <c r="W34" s="18"/>
      <c r="X34" s="18">
        <v>2</v>
      </c>
      <c r="Y34" s="18"/>
      <c r="Z34" s="18"/>
      <c r="AA34" s="18"/>
      <c r="AB34" s="18">
        <v>2</v>
      </c>
      <c r="AC34" s="18">
        <v>7</v>
      </c>
      <c r="AD34" s="20">
        <f t="shared" si="0"/>
        <v>18</v>
      </c>
      <c r="AE34" s="18">
        <f t="shared" si="1"/>
        <v>0</v>
      </c>
      <c r="AF34" s="13">
        <f t="shared" si="2"/>
        <v>450</v>
      </c>
      <c r="AG34" s="19"/>
    </row>
    <row r="35" spans="1:33" x14ac:dyDescent="0.35">
      <c r="A35" s="10">
        <v>30</v>
      </c>
      <c r="B35" s="11" t="s">
        <v>77</v>
      </c>
      <c r="C35" s="12" t="s">
        <v>73</v>
      </c>
      <c r="D35" s="13">
        <v>12</v>
      </c>
      <c r="E35" s="14">
        <v>0</v>
      </c>
      <c r="F35" s="14"/>
      <c r="G35" s="13"/>
      <c r="H35" s="15"/>
      <c r="I35" s="16"/>
      <c r="J35" s="17">
        <f t="shared" si="3"/>
        <v>0</v>
      </c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20">
        <f t="shared" si="0"/>
        <v>0</v>
      </c>
      <c r="AE35" s="18">
        <f t="shared" si="1"/>
        <v>0</v>
      </c>
      <c r="AF35" s="13">
        <f t="shared" si="2"/>
        <v>0</v>
      </c>
      <c r="AG35" s="19"/>
    </row>
    <row r="36" spans="1:33" x14ac:dyDescent="0.35">
      <c r="A36" s="10">
        <v>31</v>
      </c>
      <c r="B36" s="11" t="s">
        <v>78</v>
      </c>
      <c r="C36" s="12" t="s">
        <v>73</v>
      </c>
      <c r="D36" s="13">
        <v>19</v>
      </c>
      <c r="E36" s="14">
        <v>0</v>
      </c>
      <c r="F36" s="14"/>
      <c r="G36" s="13"/>
      <c r="H36" s="15"/>
      <c r="I36" s="16"/>
      <c r="J36" s="17">
        <f t="shared" si="3"/>
        <v>0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20">
        <f t="shared" si="0"/>
        <v>0</v>
      </c>
      <c r="AE36" s="18">
        <f t="shared" si="1"/>
        <v>0</v>
      </c>
      <c r="AF36" s="13">
        <f t="shared" si="2"/>
        <v>0</v>
      </c>
      <c r="AG36" s="19"/>
    </row>
    <row r="37" spans="1:33" x14ac:dyDescent="0.35">
      <c r="A37" s="10">
        <v>32</v>
      </c>
      <c r="B37" s="11" t="s">
        <v>79</v>
      </c>
      <c r="C37" s="12" t="s">
        <v>38</v>
      </c>
      <c r="D37" s="13">
        <v>55</v>
      </c>
      <c r="E37" s="14">
        <v>0</v>
      </c>
      <c r="F37" s="14">
        <v>15</v>
      </c>
      <c r="G37" s="13" t="s">
        <v>39</v>
      </c>
      <c r="H37" s="15" t="s">
        <v>40</v>
      </c>
      <c r="I37" s="16">
        <v>22965</v>
      </c>
      <c r="J37" s="17">
        <f t="shared" si="3"/>
        <v>15</v>
      </c>
      <c r="K37" s="18"/>
      <c r="L37" s="18"/>
      <c r="M37" s="18"/>
      <c r="N37" s="18"/>
      <c r="O37" s="18"/>
      <c r="P37" s="18">
        <v>5</v>
      </c>
      <c r="Q37" s="18"/>
      <c r="R37" s="18"/>
      <c r="S37" s="18"/>
      <c r="T37" s="18"/>
      <c r="U37" s="18"/>
      <c r="V37" s="18"/>
      <c r="W37" s="18"/>
      <c r="X37" s="18">
        <v>2</v>
      </c>
      <c r="Y37" s="18"/>
      <c r="Z37" s="18"/>
      <c r="AA37" s="18"/>
      <c r="AB37" s="18"/>
      <c r="AC37" s="18">
        <v>8</v>
      </c>
      <c r="AD37" s="20">
        <f t="shared" si="0"/>
        <v>15</v>
      </c>
      <c r="AE37" s="18">
        <f t="shared" si="1"/>
        <v>0</v>
      </c>
      <c r="AF37" s="13">
        <f t="shared" si="2"/>
        <v>825</v>
      </c>
      <c r="AG37" s="19"/>
    </row>
    <row r="38" spans="1:33" x14ac:dyDescent="0.35">
      <c r="A38" s="10">
        <v>33</v>
      </c>
      <c r="B38" s="11" t="s">
        <v>80</v>
      </c>
      <c r="C38" s="12" t="s">
        <v>81</v>
      </c>
      <c r="D38" s="21">
        <v>45</v>
      </c>
      <c r="E38" s="14">
        <v>0</v>
      </c>
      <c r="F38" s="14">
        <v>2</v>
      </c>
      <c r="G38" s="21" t="s">
        <v>39</v>
      </c>
      <c r="H38" s="15" t="s">
        <v>40</v>
      </c>
      <c r="I38" s="16">
        <v>22965</v>
      </c>
      <c r="J38" s="17">
        <f t="shared" si="3"/>
        <v>2</v>
      </c>
      <c r="K38" s="18"/>
      <c r="L38" s="18"/>
      <c r="M38" s="18"/>
      <c r="N38" s="18"/>
      <c r="O38" s="18"/>
      <c r="P38" s="18">
        <v>1</v>
      </c>
      <c r="Q38" s="18"/>
      <c r="R38" s="18"/>
      <c r="S38" s="18"/>
      <c r="T38" s="18"/>
      <c r="U38" s="18"/>
      <c r="V38" s="18"/>
      <c r="W38" s="18"/>
      <c r="X38" s="18">
        <v>1</v>
      </c>
      <c r="Y38" s="18"/>
      <c r="Z38" s="18"/>
      <c r="AA38" s="18"/>
      <c r="AB38" s="18"/>
      <c r="AC38" s="18"/>
      <c r="AD38" s="20">
        <f t="shared" si="0"/>
        <v>2</v>
      </c>
      <c r="AE38" s="18">
        <f t="shared" ref="AE38:AE69" si="4">J38-AD38</f>
        <v>0</v>
      </c>
      <c r="AF38" s="13">
        <f t="shared" ref="AF38:AF58" si="5">D38*AD38</f>
        <v>90</v>
      </c>
      <c r="AG38" s="19"/>
    </row>
    <row r="39" spans="1:33" x14ac:dyDescent="0.35">
      <c r="A39" s="10">
        <v>34</v>
      </c>
      <c r="B39" s="11" t="s">
        <v>82</v>
      </c>
      <c r="C39" s="12" t="s">
        <v>83</v>
      </c>
      <c r="D39" s="21">
        <v>10</v>
      </c>
      <c r="E39" s="14">
        <v>0</v>
      </c>
      <c r="F39" s="14">
        <v>8</v>
      </c>
      <c r="G39" s="21" t="s">
        <v>39</v>
      </c>
      <c r="H39" s="15" t="s">
        <v>40</v>
      </c>
      <c r="I39" s="16">
        <v>22965</v>
      </c>
      <c r="J39" s="17">
        <f t="shared" si="3"/>
        <v>8</v>
      </c>
      <c r="K39" s="18"/>
      <c r="L39" s="18"/>
      <c r="M39" s="18"/>
      <c r="N39" s="18"/>
      <c r="O39" s="18"/>
      <c r="P39" s="18">
        <v>5</v>
      </c>
      <c r="Q39" s="18"/>
      <c r="R39" s="18"/>
      <c r="S39" s="18"/>
      <c r="T39" s="18"/>
      <c r="U39" s="18"/>
      <c r="V39" s="18"/>
      <c r="W39" s="18"/>
      <c r="X39" s="18">
        <v>2</v>
      </c>
      <c r="Y39" s="18"/>
      <c r="Z39" s="18"/>
      <c r="AA39" s="18"/>
      <c r="AB39" s="18"/>
      <c r="AC39" s="18">
        <v>1</v>
      </c>
      <c r="AD39" s="20">
        <f t="shared" si="0"/>
        <v>8</v>
      </c>
      <c r="AE39" s="18">
        <f t="shared" si="4"/>
        <v>0</v>
      </c>
      <c r="AF39" s="13">
        <f t="shared" si="5"/>
        <v>80</v>
      </c>
      <c r="AG39" s="19"/>
    </row>
    <row r="40" spans="1:33" x14ac:dyDescent="0.35">
      <c r="A40" s="10">
        <v>35</v>
      </c>
      <c r="B40" s="11" t="s">
        <v>82</v>
      </c>
      <c r="C40" s="12" t="s">
        <v>83</v>
      </c>
      <c r="D40" s="13">
        <v>4</v>
      </c>
      <c r="E40" s="14">
        <v>0</v>
      </c>
      <c r="F40" s="14"/>
      <c r="G40" s="13"/>
      <c r="H40" s="15"/>
      <c r="I40" s="16"/>
      <c r="J40" s="17">
        <f t="shared" si="3"/>
        <v>0</v>
      </c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20">
        <f t="shared" si="0"/>
        <v>0</v>
      </c>
      <c r="AE40" s="18">
        <f t="shared" si="4"/>
        <v>0</v>
      </c>
      <c r="AF40" s="13">
        <f t="shared" si="5"/>
        <v>0</v>
      </c>
      <c r="AG40" s="19"/>
    </row>
    <row r="41" spans="1:33" x14ac:dyDescent="0.35">
      <c r="A41" s="10">
        <v>36</v>
      </c>
      <c r="B41" s="11" t="s">
        <v>84</v>
      </c>
      <c r="C41" s="12" t="s">
        <v>54</v>
      </c>
      <c r="D41" s="13">
        <v>2.9</v>
      </c>
      <c r="E41" s="14">
        <v>0</v>
      </c>
      <c r="F41" s="14"/>
      <c r="G41" s="13"/>
      <c r="H41" s="15"/>
      <c r="I41" s="16"/>
      <c r="J41" s="17">
        <f t="shared" si="3"/>
        <v>0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20">
        <f t="shared" si="0"/>
        <v>0</v>
      </c>
      <c r="AE41" s="18">
        <f t="shared" si="4"/>
        <v>0</v>
      </c>
      <c r="AF41" s="13">
        <f t="shared" si="5"/>
        <v>0</v>
      </c>
      <c r="AG41" s="19"/>
    </row>
    <row r="42" spans="1:33" x14ac:dyDescent="0.35">
      <c r="A42" s="10">
        <v>37</v>
      </c>
      <c r="B42" s="11" t="s">
        <v>85</v>
      </c>
      <c r="C42" s="12" t="s">
        <v>54</v>
      </c>
      <c r="D42" s="13">
        <v>2.9</v>
      </c>
      <c r="E42" s="14">
        <v>0</v>
      </c>
      <c r="F42" s="14"/>
      <c r="G42" s="13"/>
      <c r="H42" s="15"/>
      <c r="I42" s="16"/>
      <c r="J42" s="17">
        <f t="shared" si="3"/>
        <v>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20">
        <f t="shared" si="0"/>
        <v>0</v>
      </c>
      <c r="AE42" s="18">
        <f t="shared" si="4"/>
        <v>0</v>
      </c>
      <c r="AF42" s="13">
        <f t="shared" si="5"/>
        <v>0</v>
      </c>
      <c r="AG42" s="19"/>
    </row>
    <row r="43" spans="1:33" x14ac:dyDescent="0.35">
      <c r="A43" s="10">
        <v>38</v>
      </c>
      <c r="B43" s="11" t="s">
        <v>86</v>
      </c>
      <c r="C43" s="12" t="s">
        <v>54</v>
      </c>
      <c r="D43" s="13">
        <v>2.9</v>
      </c>
      <c r="E43" s="14">
        <v>0</v>
      </c>
      <c r="F43" s="14"/>
      <c r="G43" s="13"/>
      <c r="H43" s="15"/>
      <c r="I43" s="16"/>
      <c r="J43" s="17">
        <f t="shared" si="3"/>
        <v>0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20">
        <f t="shared" si="0"/>
        <v>0</v>
      </c>
      <c r="AE43" s="18">
        <f t="shared" si="4"/>
        <v>0</v>
      </c>
      <c r="AF43" s="13">
        <f t="shared" si="5"/>
        <v>0</v>
      </c>
      <c r="AG43" s="19"/>
    </row>
    <row r="44" spans="1:33" x14ac:dyDescent="0.35">
      <c r="A44" s="10">
        <v>39</v>
      </c>
      <c r="B44" s="11" t="s">
        <v>87</v>
      </c>
      <c r="C44" s="12" t="s">
        <v>54</v>
      </c>
      <c r="D44" s="13">
        <v>165</v>
      </c>
      <c r="E44" s="14">
        <v>0</v>
      </c>
      <c r="F44" s="14"/>
      <c r="G44" s="13"/>
      <c r="H44" s="15"/>
      <c r="I44" s="16"/>
      <c r="J44" s="17">
        <f t="shared" si="3"/>
        <v>0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20">
        <f t="shared" si="0"/>
        <v>0</v>
      </c>
      <c r="AE44" s="18">
        <f t="shared" si="4"/>
        <v>0</v>
      </c>
      <c r="AF44" s="13">
        <f t="shared" si="5"/>
        <v>0</v>
      </c>
      <c r="AG44" s="19"/>
    </row>
    <row r="45" spans="1:33" ht="21" customHeight="1" x14ac:dyDescent="0.35">
      <c r="A45" s="10">
        <v>40</v>
      </c>
      <c r="B45" s="11" t="s">
        <v>88</v>
      </c>
      <c r="C45" s="12" t="s">
        <v>54</v>
      </c>
      <c r="D45" s="13">
        <v>165</v>
      </c>
      <c r="E45" s="14">
        <v>0</v>
      </c>
      <c r="F45" s="14"/>
      <c r="G45" s="13"/>
      <c r="H45" s="15"/>
      <c r="I45" s="16"/>
      <c r="J45" s="17">
        <f t="shared" si="3"/>
        <v>0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20">
        <f t="shared" si="0"/>
        <v>0</v>
      </c>
      <c r="AE45" s="18">
        <f t="shared" si="4"/>
        <v>0</v>
      </c>
      <c r="AF45" s="13">
        <f t="shared" si="5"/>
        <v>0</v>
      </c>
      <c r="AG45" s="19"/>
    </row>
    <row r="46" spans="1:33" x14ac:dyDescent="0.35">
      <c r="A46" s="10">
        <v>41</v>
      </c>
      <c r="B46" s="11" t="s">
        <v>89</v>
      </c>
      <c r="C46" s="12" t="s">
        <v>90</v>
      </c>
      <c r="D46" s="13">
        <v>58</v>
      </c>
      <c r="E46" s="14">
        <v>0</v>
      </c>
      <c r="F46" s="14"/>
      <c r="G46" s="13"/>
      <c r="H46" s="15"/>
      <c r="I46" s="16"/>
      <c r="J46" s="17">
        <f t="shared" si="3"/>
        <v>0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20">
        <f t="shared" si="0"/>
        <v>0</v>
      </c>
      <c r="AE46" s="18">
        <f t="shared" si="4"/>
        <v>0</v>
      </c>
      <c r="AF46" s="13">
        <f t="shared" si="5"/>
        <v>0</v>
      </c>
      <c r="AG46" s="19"/>
    </row>
    <row r="47" spans="1:33" x14ac:dyDescent="0.35">
      <c r="A47" s="10">
        <v>42</v>
      </c>
      <c r="B47" s="11" t="s">
        <v>91</v>
      </c>
      <c r="C47" s="12" t="s">
        <v>90</v>
      </c>
      <c r="D47" s="21">
        <v>58</v>
      </c>
      <c r="E47" s="14">
        <v>0</v>
      </c>
      <c r="F47" s="14"/>
      <c r="G47" s="21"/>
      <c r="H47" s="15"/>
      <c r="I47" s="22"/>
      <c r="J47" s="17">
        <f t="shared" si="3"/>
        <v>0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20">
        <f t="shared" si="0"/>
        <v>0</v>
      </c>
      <c r="AE47" s="18">
        <f t="shared" si="4"/>
        <v>0</v>
      </c>
      <c r="AF47" s="13">
        <f t="shared" si="5"/>
        <v>0</v>
      </c>
      <c r="AG47" s="19"/>
    </row>
    <row r="48" spans="1:33" x14ac:dyDescent="0.35">
      <c r="A48" s="10">
        <v>43</v>
      </c>
      <c r="B48" s="11" t="s">
        <v>92</v>
      </c>
      <c r="C48" s="12" t="s">
        <v>38</v>
      </c>
      <c r="D48" s="13">
        <v>30</v>
      </c>
      <c r="E48" s="14">
        <v>0</v>
      </c>
      <c r="F48" s="14"/>
      <c r="G48" s="13"/>
      <c r="H48" s="15"/>
      <c r="I48" s="16"/>
      <c r="J48" s="17">
        <f t="shared" si="3"/>
        <v>0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20">
        <f t="shared" si="0"/>
        <v>0</v>
      </c>
      <c r="AE48" s="18">
        <f t="shared" si="4"/>
        <v>0</v>
      </c>
      <c r="AF48" s="13">
        <f t="shared" si="5"/>
        <v>0</v>
      </c>
      <c r="AG48" s="19"/>
    </row>
    <row r="49" spans="1:33" x14ac:dyDescent="0.35">
      <c r="A49" s="10">
        <v>44</v>
      </c>
      <c r="B49" s="11" t="s">
        <v>93</v>
      </c>
      <c r="C49" s="12" t="s">
        <v>38</v>
      </c>
      <c r="D49" s="13">
        <v>25</v>
      </c>
      <c r="E49" s="14">
        <v>0</v>
      </c>
      <c r="F49" s="14">
        <v>18</v>
      </c>
      <c r="G49" s="13" t="s">
        <v>39</v>
      </c>
      <c r="H49" s="15" t="s">
        <v>40</v>
      </c>
      <c r="I49" s="16">
        <v>22965</v>
      </c>
      <c r="J49" s="17">
        <f t="shared" si="3"/>
        <v>18</v>
      </c>
      <c r="K49" s="18">
        <v>6</v>
      </c>
      <c r="L49" s="18"/>
      <c r="M49" s="18"/>
      <c r="N49" s="18"/>
      <c r="O49" s="18"/>
      <c r="P49" s="18">
        <v>1</v>
      </c>
      <c r="Q49" s="18"/>
      <c r="R49" s="18"/>
      <c r="S49" s="18"/>
      <c r="T49" s="18"/>
      <c r="U49" s="18"/>
      <c r="V49" s="18"/>
      <c r="W49" s="18"/>
      <c r="X49" s="18">
        <v>2</v>
      </c>
      <c r="Y49" s="18"/>
      <c r="Z49" s="18"/>
      <c r="AA49" s="18">
        <v>3</v>
      </c>
      <c r="AB49" s="18">
        <v>5</v>
      </c>
      <c r="AC49" s="18">
        <v>7</v>
      </c>
      <c r="AD49" s="20">
        <f t="shared" si="0"/>
        <v>24</v>
      </c>
      <c r="AE49" s="18">
        <f t="shared" si="4"/>
        <v>-6</v>
      </c>
      <c r="AF49" s="13">
        <f t="shared" si="5"/>
        <v>600</v>
      </c>
      <c r="AG49" s="19"/>
    </row>
    <row r="50" spans="1:33" x14ac:dyDescent="0.35">
      <c r="A50" s="10">
        <v>45</v>
      </c>
      <c r="B50" s="11" t="s">
        <v>94</v>
      </c>
      <c r="C50" s="12" t="s">
        <v>38</v>
      </c>
      <c r="D50" s="13">
        <v>2.5</v>
      </c>
      <c r="E50" s="14">
        <v>0</v>
      </c>
      <c r="F50" s="14">
        <v>17</v>
      </c>
      <c r="G50" s="13" t="s">
        <v>39</v>
      </c>
      <c r="H50" s="15" t="s">
        <v>40</v>
      </c>
      <c r="I50" s="16">
        <v>22965</v>
      </c>
      <c r="J50" s="17">
        <f t="shared" si="3"/>
        <v>17</v>
      </c>
      <c r="K50" s="18">
        <v>5</v>
      </c>
      <c r="L50" s="18"/>
      <c r="M50" s="18"/>
      <c r="N50" s="18"/>
      <c r="O50" s="18"/>
      <c r="P50" s="18">
        <v>5</v>
      </c>
      <c r="Q50" s="18"/>
      <c r="R50" s="18"/>
      <c r="S50" s="18"/>
      <c r="T50" s="18"/>
      <c r="U50" s="18"/>
      <c r="V50" s="18"/>
      <c r="W50" s="18"/>
      <c r="X50" s="18">
        <v>2</v>
      </c>
      <c r="Y50" s="18"/>
      <c r="Z50" s="18"/>
      <c r="AA50" s="18"/>
      <c r="AB50" s="18">
        <v>2</v>
      </c>
      <c r="AC50" s="18">
        <v>8</v>
      </c>
      <c r="AD50" s="20">
        <f t="shared" si="0"/>
        <v>22</v>
      </c>
      <c r="AE50" s="18">
        <f t="shared" si="4"/>
        <v>-5</v>
      </c>
      <c r="AF50" s="13">
        <f t="shared" si="5"/>
        <v>55</v>
      </c>
      <c r="AG50" s="19"/>
    </row>
    <row r="51" spans="1:33" x14ac:dyDescent="0.35">
      <c r="A51" s="10">
        <v>46</v>
      </c>
      <c r="B51" s="11" t="s">
        <v>95</v>
      </c>
      <c r="C51" s="12" t="s">
        <v>96</v>
      </c>
      <c r="D51" s="13">
        <v>3.5</v>
      </c>
      <c r="E51" s="14">
        <v>0</v>
      </c>
      <c r="F51" s="14">
        <v>10</v>
      </c>
      <c r="G51" s="13" t="s">
        <v>39</v>
      </c>
      <c r="H51" s="15" t="s">
        <v>40</v>
      </c>
      <c r="I51" s="16">
        <v>22965</v>
      </c>
      <c r="J51" s="17">
        <f t="shared" si="3"/>
        <v>10</v>
      </c>
      <c r="K51" s="18"/>
      <c r="L51" s="18"/>
      <c r="M51" s="18"/>
      <c r="N51" s="18"/>
      <c r="O51" s="18"/>
      <c r="P51" s="18">
        <v>5</v>
      </c>
      <c r="Q51" s="18"/>
      <c r="R51" s="18"/>
      <c r="S51" s="18"/>
      <c r="T51" s="18"/>
      <c r="U51" s="18"/>
      <c r="V51" s="18"/>
      <c r="W51" s="18"/>
      <c r="X51" s="18">
        <v>2</v>
      </c>
      <c r="Y51" s="18"/>
      <c r="Z51" s="18"/>
      <c r="AA51" s="18">
        <v>3</v>
      </c>
      <c r="AB51" s="18"/>
      <c r="AC51" s="18"/>
      <c r="AD51" s="20">
        <f t="shared" si="0"/>
        <v>10</v>
      </c>
      <c r="AE51" s="18">
        <f t="shared" si="4"/>
        <v>0</v>
      </c>
      <c r="AF51" s="13">
        <f t="shared" si="5"/>
        <v>35</v>
      </c>
      <c r="AG51" s="19"/>
    </row>
    <row r="52" spans="1:33" x14ac:dyDescent="0.35">
      <c r="A52" s="10">
        <v>47</v>
      </c>
      <c r="B52" s="11" t="s">
        <v>97</v>
      </c>
      <c r="C52" s="12" t="s">
        <v>47</v>
      </c>
      <c r="D52" s="13">
        <v>6.5</v>
      </c>
      <c r="E52" s="14">
        <v>0</v>
      </c>
      <c r="F52" s="14"/>
      <c r="G52" s="13"/>
      <c r="H52" s="15"/>
      <c r="I52" s="16"/>
      <c r="J52" s="17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20"/>
      <c r="AE52" s="18">
        <f t="shared" si="4"/>
        <v>0</v>
      </c>
      <c r="AF52" s="13">
        <f t="shared" si="5"/>
        <v>0</v>
      </c>
      <c r="AG52" s="19"/>
    </row>
    <row r="53" spans="1:33" x14ac:dyDescent="0.35">
      <c r="A53" s="10">
        <v>48</v>
      </c>
      <c r="B53" s="11" t="s">
        <v>98</v>
      </c>
      <c r="C53" s="12" t="s">
        <v>47</v>
      </c>
      <c r="D53" s="13">
        <v>8.5</v>
      </c>
      <c r="E53" s="14">
        <v>0</v>
      </c>
      <c r="F53" s="14">
        <v>10</v>
      </c>
      <c r="G53" s="13" t="s">
        <v>39</v>
      </c>
      <c r="H53" s="15" t="s">
        <v>40</v>
      </c>
      <c r="I53" s="16">
        <v>22965</v>
      </c>
      <c r="J53" s="17">
        <f t="shared" si="3"/>
        <v>10</v>
      </c>
      <c r="K53" s="18"/>
      <c r="L53" s="18"/>
      <c r="M53" s="18"/>
      <c r="N53" s="18"/>
      <c r="O53" s="18"/>
      <c r="P53" s="18">
        <v>5</v>
      </c>
      <c r="Q53" s="18"/>
      <c r="R53" s="18"/>
      <c r="S53" s="18"/>
      <c r="T53" s="18"/>
      <c r="U53" s="18"/>
      <c r="V53" s="18"/>
      <c r="W53" s="18"/>
      <c r="X53" s="18">
        <v>2</v>
      </c>
      <c r="Y53" s="18"/>
      <c r="Z53" s="18">
        <v>2</v>
      </c>
      <c r="AA53" s="18">
        <v>1</v>
      </c>
      <c r="AB53" s="18"/>
      <c r="AC53" s="18"/>
      <c r="AD53" s="20">
        <f t="shared" ref="AD53:AD58" si="6">SUM(K53:AC53)</f>
        <v>10</v>
      </c>
      <c r="AE53" s="18">
        <f t="shared" si="4"/>
        <v>0</v>
      </c>
      <c r="AF53" s="13">
        <f t="shared" si="5"/>
        <v>85</v>
      </c>
      <c r="AG53" s="19"/>
    </row>
    <row r="54" spans="1:33" x14ac:dyDescent="0.35">
      <c r="A54" s="10">
        <v>49</v>
      </c>
      <c r="B54" s="11" t="s">
        <v>99</v>
      </c>
      <c r="C54" s="12" t="s">
        <v>47</v>
      </c>
      <c r="D54" s="13">
        <v>6.5</v>
      </c>
      <c r="E54" s="14">
        <v>0</v>
      </c>
      <c r="F54" s="14">
        <v>10</v>
      </c>
      <c r="G54" s="13" t="s">
        <v>39</v>
      </c>
      <c r="H54" s="15" t="s">
        <v>40</v>
      </c>
      <c r="I54" s="16">
        <v>22965</v>
      </c>
      <c r="J54" s="17">
        <f t="shared" si="3"/>
        <v>10</v>
      </c>
      <c r="K54" s="18"/>
      <c r="L54" s="18"/>
      <c r="M54" s="18"/>
      <c r="N54" s="18"/>
      <c r="O54" s="18"/>
      <c r="P54" s="18">
        <v>5</v>
      </c>
      <c r="Q54" s="18"/>
      <c r="R54" s="18"/>
      <c r="S54" s="18"/>
      <c r="T54" s="18">
        <v>2</v>
      </c>
      <c r="U54" s="18"/>
      <c r="V54" s="18">
        <v>1</v>
      </c>
      <c r="W54" s="18"/>
      <c r="X54" s="18">
        <v>2</v>
      </c>
      <c r="Y54" s="18"/>
      <c r="Z54" s="18"/>
      <c r="AA54" s="18"/>
      <c r="AB54" s="18"/>
      <c r="AC54" s="18"/>
      <c r="AD54" s="20">
        <f t="shared" si="6"/>
        <v>10</v>
      </c>
      <c r="AE54" s="18">
        <f t="shared" si="4"/>
        <v>0</v>
      </c>
      <c r="AF54" s="13">
        <f t="shared" si="5"/>
        <v>65</v>
      </c>
      <c r="AG54" s="19"/>
    </row>
    <row r="55" spans="1:33" x14ac:dyDescent="0.35">
      <c r="A55" s="10">
        <v>50</v>
      </c>
      <c r="B55" s="11" t="s">
        <v>100</v>
      </c>
      <c r="C55" s="12" t="s">
        <v>52</v>
      </c>
      <c r="D55" s="13">
        <v>7</v>
      </c>
      <c r="E55" s="14">
        <v>0</v>
      </c>
      <c r="F55" s="14"/>
      <c r="G55" s="13"/>
      <c r="H55" s="15"/>
      <c r="I55" s="16"/>
      <c r="J55" s="17">
        <f t="shared" si="3"/>
        <v>0</v>
      </c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20">
        <f t="shared" si="6"/>
        <v>0</v>
      </c>
      <c r="AE55" s="18">
        <f t="shared" si="4"/>
        <v>0</v>
      </c>
      <c r="AF55" s="13">
        <f t="shared" si="5"/>
        <v>0</v>
      </c>
      <c r="AG55" s="19"/>
    </row>
    <row r="56" spans="1:33" x14ac:dyDescent="0.35">
      <c r="A56" s="10">
        <v>51</v>
      </c>
      <c r="B56" s="11" t="s">
        <v>101</v>
      </c>
      <c r="C56" s="12" t="s">
        <v>52</v>
      </c>
      <c r="D56" s="13">
        <v>7</v>
      </c>
      <c r="E56" s="14">
        <v>0</v>
      </c>
      <c r="F56" s="14"/>
      <c r="G56" s="13"/>
      <c r="H56" s="15"/>
      <c r="I56" s="16"/>
      <c r="J56" s="17">
        <f t="shared" si="3"/>
        <v>0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20">
        <f t="shared" si="6"/>
        <v>0</v>
      </c>
      <c r="AE56" s="18">
        <f t="shared" si="4"/>
        <v>0</v>
      </c>
      <c r="AF56" s="13">
        <f t="shared" si="5"/>
        <v>0</v>
      </c>
      <c r="AG56" s="19"/>
    </row>
    <row r="57" spans="1:33" x14ac:dyDescent="0.35">
      <c r="A57" s="10">
        <v>52</v>
      </c>
      <c r="B57" s="11" t="s">
        <v>102</v>
      </c>
      <c r="C57" s="12" t="s">
        <v>52</v>
      </c>
      <c r="D57" s="21">
        <v>50</v>
      </c>
      <c r="E57" s="14">
        <v>0</v>
      </c>
      <c r="F57" s="14"/>
      <c r="G57" s="21"/>
      <c r="H57" s="15"/>
      <c r="I57" s="22"/>
      <c r="J57" s="17">
        <f t="shared" si="3"/>
        <v>0</v>
      </c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20">
        <f t="shared" si="6"/>
        <v>0</v>
      </c>
      <c r="AE57" s="18">
        <f t="shared" si="4"/>
        <v>0</v>
      </c>
      <c r="AF57" s="13">
        <f t="shared" si="5"/>
        <v>0</v>
      </c>
      <c r="AG57" s="19"/>
    </row>
    <row r="58" spans="1:33" x14ac:dyDescent="0.35">
      <c r="A58" s="10">
        <v>53</v>
      </c>
      <c r="B58" s="11" t="s">
        <v>103</v>
      </c>
      <c r="C58" s="12" t="s">
        <v>52</v>
      </c>
      <c r="D58" s="13">
        <v>50</v>
      </c>
      <c r="E58" s="14">
        <v>0</v>
      </c>
      <c r="F58" s="14"/>
      <c r="G58" s="13"/>
      <c r="H58" s="15"/>
      <c r="I58" s="16"/>
      <c r="J58" s="17">
        <f t="shared" si="3"/>
        <v>0</v>
      </c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20">
        <f t="shared" si="6"/>
        <v>0</v>
      </c>
      <c r="AE58" s="18">
        <f t="shared" si="4"/>
        <v>0</v>
      </c>
      <c r="AF58" s="13">
        <f t="shared" si="5"/>
        <v>0</v>
      </c>
      <c r="AG58" s="19"/>
    </row>
    <row r="59" spans="1:33" x14ac:dyDescent="0.35">
      <c r="A59" s="10"/>
      <c r="B59" s="11" t="s">
        <v>104</v>
      </c>
      <c r="C59" s="12"/>
      <c r="D59" s="13"/>
      <c r="E59" s="14">
        <v>0</v>
      </c>
      <c r="F59" s="13"/>
      <c r="G59" s="13"/>
      <c r="H59" s="15"/>
      <c r="I59" s="16"/>
      <c r="J59" s="17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24"/>
      <c r="AG59" s="19"/>
    </row>
    <row r="62" spans="1:33" x14ac:dyDescent="0.35">
      <c r="Z62" s="31" t="s">
        <v>105</v>
      </c>
    </row>
    <row r="63" spans="1:33" x14ac:dyDescent="0.35">
      <c r="AA63" s="31" t="s">
        <v>106</v>
      </c>
    </row>
    <row r="64" spans="1:33" x14ac:dyDescent="0.35">
      <c r="Z64" s="31" t="s">
        <v>107</v>
      </c>
    </row>
  </sheetData>
  <mergeCells count="15">
    <mergeCell ref="A1:AG1"/>
    <mergeCell ref="A2:AG2"/>
    <mergeCell ref="A3:AG3"/>
    <mergeCell ref="A4:A5"/>
    <mergeCell ref="B4:B5"/>
    <mergeCell ref="C4:C5"/>
    <mergeCell ref="D4:D5"/>
    <mergeCell ref="E4:E5"/>
    <mergeCell ref="F4:I4"/>
    <mergeCell ref="J4:J5"/>
    <mergeCell ref="K4:AC4"/>
    <mergeCell ref="AD4:AD5"/>
    <mergeCell ref="AE4:AE5"/>
    <mergeCell ref="AF4:AF5"/>
    <mergeCell ref="AG4:AG5"/>
  </mergeCells>
  <pageMargins left="0.70866141732283472" right="0.70866141732283472" top="0.74803149606299213" bottom="0.74803149606299213" header="0.31496062992125984" footer="0.31496062992125984"/>
  <pageSetup paperSize="9" scale="46" fitToHeight="2" orientation="landscape" horizontalDpi="0" verticalDpi="0" r:id="rId1"/>
  <headerFooter>
    <oddFooter>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แบบฟอร์มคุมรายตัว</vt:lpstr>
      <vt:lpstr>แบบฟอร์มคุมรายตัว!Print_Titles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</dc:creator>
  <cp:lastModifiedBy>kai</cp:lastModifiedBy>
  <dcterms:created xsi:type="dcterms:W3CDTF">2019-11-12T06:18:47Z</dcterms:created>
  <dcterms:modified xsi:type="dcterms:W3CDTF">2019-11-20T02:43:04Z</dcterms:modified>
</cp:coreProperties>
</file>